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5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'FIspoln'!$11:$11</definedName>
    <definedName name="_xlnm.Print_Area" localSheetId="0">'FIspoln'!$A$1:$H$89</definedName>
  </definedNames>
  <calcPr fullCalcOnLoad="1"/>
</workbook>
</file>

<file path=xl/sharedStrings.xml><?xml version="1.0" encoding="utf-8"?>
<sst xmlns="http://schemas.openxmlformats.org/spreadsheetml/2006/main" count="407" uniqueCount="182">
  <si>
    <t>0801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</si>
  <si>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</si>
  <si>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</si>
  <si>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</si>
  <si>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</si>
  <si>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</si>
  <si>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</si>
  <si>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</si>
  <si>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</si>
  <si>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Жилищно-коммунальное хозяйство</t>
  </si>
  <si>
    <t>Благоустройство</t>
  </si>
  <si>
    <t>Культура</t>
  </si>
  <si>
    <t>01</t>
  </si>
  <si>
    <t>100</t>
  </si>
  <si>
    <t>240</t>
  </si>
  <si>
    <t>0409</t>
  </si>
  <si>
    <t>Дорожное хозяйство</t>
  </si>
  <si>
    <t>200</t>
  </si>
  <si>
    <t>1400</t>
  </si>
  <si>
    <t>0113</t>
  </si>
  <si>
    <t>0203</t>
  </si>
  <si>
    <t>0200</t>
  </si>
  <si>
    <t>Всего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</si>
  <si>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</si>
  <si>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</si>
  <si>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</si>
  <si>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</si>
  <si>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</si>
  <si>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</si>
  <si>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</si>
  <si>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</si>
  <si>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</si>
  <si>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</si>
  <si>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</si>
  <si>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</si>
  <si>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</si>
  <si>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06</t>
  </si>
  <si>
    <t>07</t>
  </si>
  <si>
    <t>08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</si>
  <si>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</si>
  <si>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</si>
  <si>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</si>
  <si>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</si>
  <si>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</si>
  <si>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</si>
  <si>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</si>
  <si>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</si>
  <si>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</si>
  <si>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43</t>
  </si>
  <si>
    <t>44</t>
  </si>
  <si>
    <t>45</t>
  </si>
  <si>
    <t>50</t>
  </si>
  <si>
    <t>51</t>
  </si>
  <si>
    <t>52</t>
  </si>
  <si>
    <t>68</t>
  </si>
  <si>
    <t>69</t>
  </si>
  <si>
    <t>70</t>
  </si>
  <si>
    <t>71</t>
  </si>
  <si>
    <t>73</t>
  </si>
  <si>
    <t>74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</si>
  <si>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</si>
  <si>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</si>
  <si>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</si>
  <si>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 </t>
  </si>
  <si>
    <t>120</t>
  </si>
  <si>
    <t>Расходы на выплаты персоналу государственных (муниципальных) органов</t>
  </si>
  <si>
    <t>540</t>
  </si>
  <si>
    <t>601</t>
  </si>
  <si>
    <t xml:space="preserve">Культура, кинематография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</si>
  <si>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</si>
  <si>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</si>
  <si>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</si>
  <si>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</si>
  <si>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</si>
  <si>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Код ведомства</t>
  </si>
  <si>
    <t>Целевая статья</t>
  </si>
  <si>
    <t>Вид расходов</t>
  </si>
  <si>
    <t>№ строки</t>
  </si>
  <si>
    <t>Национальная безопасность и правоохранительная деятельность</t>
  </si>
  <si>
    <t>Наименование главных распорядителей и наименование показателей бюджетной классификации</t>
  </si>
  <si>
    <t>Национальная экономика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</si>
  <si>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</si>
  <si>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</si>
  <si>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</si>
  <si>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0100</t>
  </si>
  <si>
    <t>0400</t>
  </si>
  <si>
    <t>0500</t>
  </si>
  <si>
    <t>0503</t>
  </si>
  <si>
    <t>0800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</si>
  <si>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</si>
  <si>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</si>
  <si>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</si>
  <si>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</si>
  <si>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</si>
  <si>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</si>
  <si>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</si>
  <si>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</si>
  <si>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</si>
  <si>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>Условно утвержденные расходы</t>
  </si>
  <si>
    <t xml:space="preserve">Функционирование администрации Амыльского сельсовета </t>
  </si>
  <si>
    <t>Функционирование администрации Амыльского сельсоветаКаратузского района</t>
  </si>
  <si>
    <t>1403</t>
  </si>
  <si>
    <t>(руб.)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</si>
  <si>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</si>
  <si>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</si>
  <si>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9000000000</t>
  </si>
  <si>
    <t>9020000000</t>
  </si>
  <si>
    <t>9020000330</t>
  </si>
  <si>
    <t>9010000200</t>
  </si>
  <si>
    <t>9020000210</t>
  </si>
  <si>
    <t>9020000290</t>
  </si>
  <si>
    <t>0500000000</t>
  </si>
  <si>
    <t>0550000000</t>
  </si>
  <si>
    <t>0540000000</t>
  </si>
  <si>
    <t>9020000250</t>
  </si>
  <si>
    <t>9020051180</t>
  </si>
  <si>
    <t>0510000000</t>
  </si>
  <si>
    <t>0520000000</t>
  </si>
  <si>
    <t>0530000000</t>
  </si>
  <si>
    <t>Функционирование Администрации Амыльского сельсовета Каратузского района</t>
  </si>
  <si>
    <t>05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</si>
  <si>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</si>
  <si>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</si>
  <si>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</si>
  <si>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</si>
  <si>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</si>
  <si>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</si>
  <si>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</si>
  <si>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</si>
  <si>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</si>
  <si>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</si>
  <si>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</si>
  <si>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</si>
  <si>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</si>
  <si>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</si>
  <si>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</si>
  <si>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</si>
  <si>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31</t>
  </si>
  <si>
    <t>32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</si>
  <si>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</si>
  <si>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</si>
  <si>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</si>
  <si>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</si>
  <si>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</si>
  <si>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</si>
  <si>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</si>
  <si>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</si>
  <si>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</si>
  <si>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</si>
  <si>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</si>
  <si>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</si>
  <si>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</si>
  <si>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</si>
  <si>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</si>
  <si>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</si>
  <si>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</si>
  <si>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</si>
  <si>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</si>
  <si>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</si>
  <si>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</si>
  <si>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</si>
  <si>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</si>
  <si>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</si>
  <si>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</si>
  <si>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</si>
  <si>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</si>
  <si>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75</t>
  </si>
  <si>
    <t>Сумма на 2020 год</t>
  </si>
  <si>
    <t>Иные межбюджетные трансферты на финансирование переданных полномочий на обеспечение культурного досуга поселения в рамках непрограммных расходов.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</si>
  <si>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</si>
  <si>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"О бюджете Амыльского сельсовета на 2019 год</t>
  </si>
  <si>
    <t>и плановый период 2020 - 2021 годы"</t>
  </si>
  <si>
    <t>Ведомственная структура расходов  бюджета Амыльского сельсовета на плановый период 2020-2021 годов</t>
  </si>
  <si>
    <t>Сумма на 2021 год</t>
  </si>
  <si>
    <t>депутатов от 26.12.2018 г № 69-Р</t>
  </si>
  <si>
    <t>9020000340</t>
  </si>
  <si>
    <t>Расходы за счет субсидии на частичное финансирование(возмещение) расходов на обеспечение первичных мер пожарной безопасности</t>
  </si>
  <si>
    <t>Софинансирование расходов за счет субсидии на частичное финансирование(возмещение) расходов на обеспечение первичных мер пожарной безопасности</t>
  </si>
  <si>
    <t>Приложение 4</t>
  </si>
  <si>
    <t>к решению от 11.02.2019 № 70-Р</t>
  </si>
  <si>
    <t>"О внесении дополнений и изменений</t>
  </si>
  <si>
    <t>в решение Амыльского сельского  Совета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</si>
</sst>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1" fillId="0" borderId="11" xfId="0" applyFont="1" applyFill="1" applyBorder="1" applyAlignment="1">
      <alignment wrapText="1"/>
    </xf>
    <xf numFmtId="0" fontId="32" fillId="0" borderId="11" xfId="0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vertical="top" wrapText="1"/>
    </xf>
    <xf numFmtId="0" fontId="3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="60" zoomScaleNormal="115" zoomScalePageLayoutView="0" workbookViewId="0" topLeftCell="A60">
      <selection activeCell="B13" sqref="B13:B88"/>
    </sheetView>
  </sheetViews>
  <sheetFormatPr defaultColWidth="9.00390625" defaultRowHeight="12.75"/>
  <cols>
    <col min="1" max="1" width="3.625" style="4" customWidth="1"/>
    <col min="2" max="2" width="63.125" style="4" customWidth="1"/>
    <col min="3" max="3" width="5.75390625" style="4" customWidth="1"/>
    <col min="4" max="4" width="6.875" style="4" customWidth="1"/>
    <col min="5" max="5" width="11.75390625" style="4" customWidth="1"/>
    <col min="6" max="6" width="5.375" style="4" customWidth="1"/>
    <col min="7" max="7" width="12.75390625" style="4" customWidth="1"/>
    <col min="8" max="8" width="14.00390625" style="4" customWidth="1"/>
  </cols>
  <sheetData>
    <row r="1" spans="1:8" ht="12.75">
      <c r="A1" s="17"/>
      <c r="B1" s="17"/>
      <c r="C1" s="17"/>
      <c r="D1" s="21"/>
      <c r="E1" s="21"/>
      <c r="F1" s="21" t="s">
        <v>178</v>
      </c>
      <c r="G1" s="21"/>
      <c r="H1" s="21"/>
    </row>
    <row r="2" spans="1:8" ht="12.75">
      <c r="A2" s="17"/>
      <c r="B2" s="17"/>
      <c r="C2" s="17"/>
      <c r="D2" s="21"/>
      <c r="E2" s="21" t="s">
        <v>179</v>
      </c>
      <c r="F2" s="21"/>
      <c r="G2" s="21"/>
      <c r="H2" s="21"/>
    </row>
    <row r="3" spans="1:8" ht="12.75">
      <c r="A3" s="17"/>
      <c r="B3" s="17"/>
      <c r="C3" s="17"/>
      <c r="D3" s="21"/>
      <c r="E3" s="21" t="s">
        <v>180</v>
      </c>
      <c r="F3" s="21"/>
      <c r="G3" s="21"/>
      <c r="H3" s="21"/>
    </row>
    <row r="4" spans="1:8" ht="12.75">
      <c r="A4" s="17"/>
      <c r="B4" s="17"/>
      <c r="C4" s="17"/>
      <c r="D4" s="21"/>
      <c r="E4" s="21" t="s">
        <v>181</v>
      </c>
      <c r="F4" s="21"/>
      <c r="G4" s="21"/>
      <c r="H4" s="21"/>
    </row>
    <row r="5" spans="1:8" ht="12.75">
      <c r="A5" s="17"/>
      <c r="B5" s="17"/>
      <c r="C5" s="17"/>
      <c r="D5" s="21"/>
      <c r="E5" s="21" t="s">
        <v>174</v>
      </c>
      <c r="F5" s="21"/>
      <c r="G5" s="21"/>
      <c r="H5" s="21"/>
    </row>
    <row r="6" spans="1:8" ht="12.75">
      <c r="A6" s="17"/>
      <c r="B6" s="17"/>
      <c r="C6" s="17"/>
      <c r="D6" s="21" t="s">
        <v>170</v>
      </c>
      <c r="E6" s="21"/>
      <c r="F6" s="21"/>
      <c r="G6" s="21"/>
      <c r="H6" s="21"/>
    </row>
    <row r="7" spans="1:8" ht="12.75">
      <c r="A7" s="17"/>
      <c r="B7" s="17"/>
      <c r="C7" s="17"/>
      <c r="D7" s="21" t="s">
        <v>171</v>
      </c>
      <c r="E7" s="21"/>
      <c r="F7" s="21"/>
      <c r="G7" s="21"/>
      <c r="H7" s="21"/>
    </row>
    <row r="8" spans="1:8" ht="12.75">
      <c r="A8" s="17"/>
      <c r="B8" s="16"/>
      <c r="C8" s="16"/>
      <c r="D8" s="16"/>
      <c r="E8" s="16"/>
      <c r="F8" s="16"/>
      <c r="G8" s="16"/>
      <c r="H8" s="16"/>
    </row>
    <row r="9" spans="1:8" ht="12.75">
      <c r="A9" s="30" t="s">
        <v>172</v>
      </c>
      <c r="B9" s="31"/>
      <c r="C9" s="31"/>
      <c r="D9" s="31"/>
      <c r="E9" s="31"/>
      <c r="F9" s="31"/>
      <c r="G9" s="31"/>
      <c r="H9" s="31"/>
    </row>
    <row r="10" spans="1:8" ht="12.75">
      <c r="A10" s="17"/>
      <c r="B10" s="17"/>
      <c r="C10" s="17"/>
      <c r="D10" s="17"/>
      <c r="E10" s="17"/>
      <c r="F10" s="17"/>
      <c r="G10" s="17"/>
      <c r="H10" s="17" t="s">
        <v>102</v>
      </c>
    </row>
    <row r="11" spans="1:8" s="21" customFormat="1" ht="39.75" customHeight="1">
      <c r="A11" s="19" t="s">
        <v>77</v>
      </c>
      <c r="B11" s="19" t="s">
        <v>79</v>
      </c>
      <c r="C11" s="22" t="s">
        <v>74</v>
      </c>
      <c r="D11" s="22" t="s">
        <v>60</v>
      </c>
      <c r="E11" s="22" t="s">
        <v>75</v>
      </c>
      <c r="F11" s="22" t="s">
        <v>76</v>
      </c>
      <c r="G11" s="20" t="s">
        <v>167</v>
      </c>
      <c r="H11" s="20" t="s">
        <v>173</v>
      </c>
    </row>
    <row r="12" spans="1:8" s="13" customFormat="1" ht="1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/>
    </row>
    <row r="13" spans="1:8" s="7" customFormat="1" ht="24">
      <c r="A13" s="3" t="s">
        <v>12</v>
      </c>
      <c r="B13" s="32" t="s">
        <v>89</v>
      </c>
      <c r="C13" s="9" t="s">
        <v>67</v>
      </c>
      <c r="D13" s="9"/>
      <c r="E13" s="9"/>
      <c r="F13" s="9"/>
      <c r="G13" s="18">
        <f>G14+G33+G46+G52+G65+G84+G75</f>
        <v>3762485.44</v>
      </c>
      <c r="H13" s="18">
        <f>H14+H33+H46+H52+H65+H84+H75</f>
        <v>3668788.26</v>
      </c>
    </row>
    <row r="14" spans="1:8" s="26" customFormat="1" ht="12.75">
      <c r="A14" s="23" t="s">
        <v>33</v>
      </c>
      <c r="B14" s="33" t="s">
        <v>3</v>
      </c>
      <c r="C14" s="24" t="s">
        <v>67</v>
      </c>
      <c r="D14" s="24" t="s">
        <v>84</v>
      </c>
      <c r="E14" s="24"/>
      <c r="F14" s="24"/>
      <c r="G14" s="25">
        <f>G15+G20+G28+G69</f>
        <v>1783712.8199999998</v>
      </c>
      <c r="H14" s="25">
        <f>H15+H20+H28+H69</f>
        <v>1656305.26</v>
      </c>
    </row>
    <row r="15" spans="1:8" s="6" customFormat="1" ht="21.75" customHeight="1">
      <c r="A15" s="28" t="s">
        <v>34</v>
      </c>
      <c r="B15" s="34" t="s">
        <v>4</v>
      </c>
      <c r="C15" s="10" t="s">
        <v>67</v>
      </c>
      <c r="D15" s="10" t="s">
        <v>7</v>
      </c>
      <c r="E15" s="10"/>
      <c r="F15" s="10"/>
      <c r="G15" s="11">
        <f aca="true" t="shared" si="0" ref="G15:H18">G16</f>
        <v>760560</v>
      </c>
      <c r="H15" s="11">
        <f t="shared" si="0"/>
        <v>760560</v>
      </c>
    </row>
    <row r="16" spans="1:8" s="4" customFormat="1" ht="12.75">
      <c r="A16" s="3" t="s">
        <v>35</v>
      </c>
      <c r="B16" s="27" t="s">
        <v>70</v>
      </c>
      <c r="C16" s="1" t="s">
        <v>67</v>
      </c>
      <c r="D16" s="1" t="s">
        <v>7</v>
      </c>
      <c r="E16" s="1" t="s">
        <v>105</v>
      </c>
      <c r="F16" s="1"/>
      <c r="G16" s="2">
        <f>G17</f>
        <v>760560</v>
      </c>
      <c r="H16" s="2">
        <f>H17</f>
        <v>760560</v>
      </c>
    </row>
    <row r="17" spans="1:8" s="4" customFormat="1" ht="24">
      <c r="A17" s="3" t="s">
        <v>120</v>
      </c>
      <c r="B17" s="27" t="s">
        <v>61</v>
      </c>
      <c r="C17" s="1" t="s">
        <v>67</v>
      </c>
      <c r="D17" s="1" t="s">
        <v>7</v>
      </c>
      <c r="E17" s="1" t="s">
        <v>108</v>
      </c>
      <c r="F17" s="1"/>
      <c r="G17" s="2">
        <f>G18</f>
        <v>760560</v>
      </c>
      <c r="H17" s="2">
        <f t="shared" si="0"/>
        <v>760560</v>
      </c>
    </row>
    <row r="18" spans="1:8" s="4" customFormat="1" ht="39.75" customHeight="1">
      <c r="A18" s="3" t="s">
        <v>36</v>
      </c>
      <c r="B18" s="35" t="s">
        <v>62</v>
      </c>
      <c r="C18" s="9" t="s">
        <v>67</v>
      </c>
      <c r="D18" s="1" t="s">
        <v>7</v>
      </c>
      <c r="E18" s="1" t="s">
        <v>108</v>
      </c>
      <c r="F18" s="1" t="s">
        <v>13</v>
      </c>
      <c r="G18" s="2">
        <f t="shared" si="0"/>
        <v>760560</v>
      </c>
      <c r="H18" s="2">
        <f t="shared" si="0"/>
        <v>760560</v>
      </c>
    </row>
    <row r="19" spans="1:8" s="4" customFormat="1" ht="26.25" customHeight="1">
      <c r="A19" s="3" t="s">
        <v>37</v>
      </c>
      <c r="B19" s="27" t="s">
        <v>65</v>
      </c>
      <c r="C19" s="9" t="s">
        <v>67</v>
      </c>
      <c r="D19" s="1" t="s">
        <v>7</v>
      </c>
      <c r="E19" s="1" t="s">
        <v>108</v>
      </c>
      <c r="F19" s="1" t="s">
        <v>64</v>
      </c>
      <c r="G19" s="2">
        <v>760560</v>
      </c>
      <c r="H19" s="2">
        <v>760560</v>
      </c>
    </row>
    <row r="20" spans="1:8" s="6" customFormat="1" ht="36">
      <c r="A20" s="28" t="s">
        <v>38</v>
      </c>
      <c r="B20" s="34" t="s">
        <v>5</v>
      </c>
      <c r="C20" s="10" t="s">
        <v>67</v>
      </c>
      <c r="D20" s="10" t="s">
        <v>8</v>
      </c>
      <c r="E20" s="10"/>
      <c r="F20" s="10"/>
      <c r="G20" s="11">
        <f aca="true" t="shared" si="1" ref="G20:H22">G21</f>
        <v>1020352.82</v>
      </c>
      <c r="H20" s="11">
        <f t="shared" si="1"/>
        <v>892945.26</v>
      </c>
    </row>
    <row r="21" spans="1:8" s="4" customFormat="1" ht="12.75">
      <c r="A21" s="3" t="s">
        <v>121</v>
      </c>
      <c r="B21" s="27" t="s">
        <v>70</v>
      </c>
      <c r="C21" s="9" t="s">
        <v>67</v>
      </c>
      <c r="D21" s="1" t="s">
        <v>8</v>
      </c>
      <c r="E21" s="1" t="s">
        <v>105</v>
      </c>
      <c r="F21" s="1"/>
      <c r="G21" s="2">
        <f t="shared" si="1"/>
        <v>1020352.82</v>
      </c>
      <c r="H21" s="2">
        <f t="shared" si="1"/>
        <v>892945.26</v>
      </c>
    </row>
    <row r="22" spans="1:8" s="4" customFormat="1" ht="12.75">
      <c r="A22" s="3" t="s">
        <v>122</v>
      </c>
      <c r="B22" s="27" t="s">
        <v>28</v>
      </c>
      <c r="C22" s="9" t="s">
        <v>67</v>
      </c>
      <c r="D22" s="1" t="s">
        <v>8</v>
      </c>
      <c r="E22" s="1" t="s">
        <v>106</v>
      </c>
      <c r="F22" s="1"/>
      <c r="G22" s="2">
        <f t="shared" si="1"/>
        <v>1020352.82</v>
      </c>
      <c r="H22" s="2">
        <f t="shared" si="1"/>
        <v>892945.26</v>
      </c>
    </row>
    <row r="23" spans="1:8" s="4" customFormat="1" ht="38.25" customHeight="1">
      <c r="A23" s="3" t="s">
        <v>123</v>
      </c>
      <c r="B23" s="27" t="s">
        <v>96</v>
      </c>
      <c r="C23" s="9" t="s">
        <v>67</v>
      </c>
      <c r="D23" s="1" t="s">
        <v>8</v>
      </c>
      <c r="E23" s="1" t="s">
        <v>109</v>
      </c>
      <c r="F23" s="1"/>
      <c r="G23" s="2">
        <f>G24+G26</f>
        <v>1020352.82</v>
      </c>
      <c r="H23" s="2">
        <f>H24+H26</f>
        <v>892945.26</v>
      </c>
    </row>
    <row r="24" spans="1:8" s="4" customFormat="1" ht="42" customHeight="1">
      <c r="A24" s="3" t="s">
        <v>124</v>
      </c>
      <c r="B24" s="35" t="s">
        <v>62</v>
      </c>
      <c r="C24" s="9" t="s">
        <v>67</v>
      </c>
      <c r="D24" s="1" t="s">
        <v>8</v>
      </c>
      <c r="E24" s="1" t="s">
        <v>109</v>
      </c>
      <c r="F24" s="1" t="s">
        <v>13</v>
      </c>
      <c r="G24" s="2">
        <f>G25</f>
        <v>972100</v>
      </c>
      <c r="H24" s="2">
        <f>H25</f>
        <v>892945.26</v>
      </c>
    </row>
    <row r="25" spans="1:8" s="4" customFormat="1" ht="24.75" customHeight="1">
      <c r="A25" s="3" t="s">
        <v>125</v>
      </c>
      <c r="B25" s="27" t="s">
        <v>65</v>
      </c>
      <c r="C25" s="9" t="s">
        <v>67</v>
      </c>
      <c r="D25" s="1" t="s">
        <v>8</v>
      </c>
      <c r="E25" s="1" t="s">
        <v>109</v>
      </c>
      <c r="F25" s="1" t="s">
        <v>64</v>
      </c>
      <c r="G25" s="2">
        <v>972100</v>
      </c>
      <c r="H25" s="2">
        <v>892945.26</v>
      </c>
    </row>
    <row r="26" spans="1:8" s="4" customFormat="1" ht="24" customHeight="1">
      <c r="A26" s="3" t="s">
        <v>126</v>
      </c>
      <c r="B26" s="27" t="s">
        <v>71</v>
      </c>
      <c r="C26" s="9" t="s">
        <v>67</v>
      </c>
      <c r="D26" s="1" t="s">
        <v>8</v>
      </c>
      <c r="E26" s="1" t="s">
        <v>109</v>
      </c>
      <c r="F26" s="1" t="s">
        <v>17</v>
      </c>
      <c r="G26" s="2">
        <f>G27</f>
        <v>48252.82</v>
      </c>
      <c r="H26" s="2">
        <f>H27</f>
        <v>0</v>
      </c>
    </row>
    <row r="27" spans="1:8" s="4" customFormat="1" ht="24">
      <c r="A27" s="3" t="s">
        <v>127</v>
      </c>
      <c r="B27" s="27" t="s">
        <v>72</v>
      </c>
      <c r="C27" s="9" t="s">
        <v>67</v>
      </c>
      <c r="D27" s="1" t="s">
        <v>8</v>
      </c>
      <c r="E27" s="1" t="s">
        <v>109</v>
      </c>
      <c r="F27" s="1" t="s">
        <v>14</v>
      </c>
      <c r="G27" s="2">
        <v>48252.82</v>
      </c>
      <c r="H27" s="2"/>
    </row>
    <row r="28" spans="1:8" s="6" customFormat="1" ht="12.75">
      <c r="A28" s="28" t="s">
        <v>128</v>
      </c>
      <c r="B28" s="34" t="s">
        <v>6</v>
      </c>
      <c r="C28" s="24" t="s">
        <v>67</v>
      </c>
      <c r="D28" s="10" t="s">
        <v>19</v>
      </c>
      <c r="E28" s="10"/>
      <c r="F28" s="10"/>
      <c r="G28" s="11">
        <f aca="true" t="shared" si="2" ref="G28:H31">G29</f>
        <v>1800</v>
      </c>
      <c r="H28" s="11">
        <f t="shared" si="2"/>
        <v>1800</v>
      </c>
    </row>
    <row r="29" spans="1:8" s="4" customFormat="1" ht="12.75">
      <c r="A29" s="3" t="s">
        <v>129</v>
      </c>
      <c r="B29" s="27" t="s">
        <v>70</v>
      </c>
      <c r="C29" s="9" t="s">
        <v>67</v>
      </c>
      <c r="D29" s="1" t="s">
        <v>19</v>
      </c>
      <c r="E29" s="1" t="s">
        <v>105</v>
      </c>
      <c r="F29" s="1"/>
      <c r="G29" s="2">
        <f t="shared" si="2"/>
        <v>1800</v>
      </c>
      <c r="H29" s="2">
        <f t="shared" si="2"/>
        <v>1800</v>
      </c>
    </row>
    <row r="30" spans="1:8" s="4" customFormat="1" ht="24">
      <c r="A30" s="3" t="s">
        <v>130</v>
      </c>
      <c r="B30" s="27" t="s">
        <v>119</v>
      </c>
      <c r="C30" s="9" t="s">
        <v>67</v>
      </c>
      <c r="D30" s="1" t="s">
        <v>19</v>
      </c>
      <c r="E30" s="1" t="s">
        <v>106</v>
      </c>
      <c r="F30" s="1"/>
      <c r="G30" s="2">
        <f t="shared" si="2"/>
        <v>1800</v>
      </c>
      <c r="H30" s="2">
        <f t="shared" si="2"/>
        <v>1800</v>
      </c>
    </row>
    <row r="31" spans="1:8" s="4" customFormat="1" ht="24.75" customHeight="1">
      <c r="A31" s="3" t="s">
        <v>131</v>
      </c>
      <c r="B31" s="27" t="s">
        <v>71</v>
      </c>
      <c r="C31" s="9" t="s">
        <v>67</v>
      </c>
      <c r="D31" s="1" t="s">
        <v>19</v>
      </c>
      <c r="E31" s="1" t="s">
        <v>110</v>
      </c>
      <c r="F31" s="1" t="s">
        <v>17</v>
      </c>
      <c r="G31" s="2">
        <f t="shared" si="2"/>
        <v>1800</v>
      </c>
      <c r="H31" s="2">
        <f t="shared" si="2"/>
        <v>1800</v>
      </c>
    </row>
    <row r="32" spans="1:8" s="4" customFormat="1" ht="24.75" customHeight="1">
      <c r="A32" s="3" t="s">
        <v>132</v>
      </c>
      <c r="B32" s="27" t="s">
        <v>72</v>
      </c>
      <c r="C32" s="9" t="s">
        <v>67</v>
      </c>
      <c r="D32" s="1" t="s">
        <v>19</v>
      </c>
      <c r="E32" s="1" t="s">
        <v>110</v>
      </c>
      <c r="F32" s="1" t="s">
        <v>14</v>
      </c>
      <c r="G32" s="2">
        <v>1800</v>
      </c>
      <c r="H32" s="2">
        <v>1800</v>
      </c>
    </row>
    <row r="33" spans="1:8" s="26" customFormat="1" ht="12.75">
      <c r="A33" s="23" t="s">
        <v>133</v>
      </c>
      <c r="B33" s="33" t="s">
        <v>78</v>
      </c>
      <c r="C33" s="9" t="s">
        <v>67</v>
      </c>
      <c r="D33" s="24" t="s">
        <v>81</v>
      </c>
      <c r="E33" s="24"/>
      <c r="F33" s="24"/>
      <c r="G33" s="25">
        <f>G34+G41</f>
        <v>31763</v>
      </c>
      <c r="H33" s="25">
        <f>H34+H41</f>
        <v>43868</v>
      </c>
    </row>
    <row r="34" spans="1:8" s="6" customFormat="1" ht="24">
      <c r="A34" s="28" t="s">
        <v>134</v>
      </c>
      <c r="B34" s="34" t="s">
        <v>69</v>
      </c>
      <c r="C34" s="24" t="s">
        <v>67</v>
      </c>
      <c r="D34" s="10" t="s">
        <v>29</v>
      </c>
      <c r="E34" s="10"/>
      <c r="F34" s="10"/>
      <c r="G34" s="11">
        <f aca="true" t="shared" si="3" ref="G34:H36">G35</f>
        <v>31263</v>
      </c>
      <c r="H34" s="11">
        <f t="shared" si="3"/>
        <v>43368</v>
      </c>
    </row>
    <row r="35" spans="1:11" s="15" customFormat="1" ht="36">
      <c r="A35" s="3" t="s">
        <v>135</v>
      </c>
      <c r="B35" s="27" t="s">
        <v>169</v>
      </c>
      <c r="C35" s="9" t="s">
        <v>67</v>
      </c>
      <c r="D35" s="1" t="s">
        <v>29</v>
      </c>
      <c r="E35" s="1" t="s">
        <v>111</v>
      </c>
      <c r="F35" s="1"/>
      <c r="G35" s="2">
        <f t="shared" si="3"/>
        <v>31263</v>
      </c>
      <c r="H35" s="2">
        <f t="shared" si="3"/>
        <v>43368</v>
      </c>
      <c r="K35" s="15" t="s">
        <v>63</v>
      </c>
    </row>
    <row r="36" spans="1:8" s="15" customFormat="1" ht="24">
      <c r="A36" s="3" t="s">
        <v>136</v>
      </c>
      <c r="B36" s="27" t="s">
        <v>30</v>
      </c>
      <c r="C36" s="9" t="s">
        <v>67</v>
      </c>
      <c r="D36" s="1" t="s">
        <v>29</v>
      </c>
      <c r="E36" s="1" t="s">
        <v>118</v>
      </c>
      <c r="F36" s="1"/>
      <c r="G36" s="2">
        <f t="shared" si="3"/>
        <v>31263</v>
      </c>
      <c r="H36" s="2">
        <f t="shared" si="3"/>
        <v>43368</v>
      </c>
    </row>
    <row r="37" spans="1:8" s="15" customFormat="1" ht="26.25" customHeight="1">
      <c r="A37" s="3" t="s">
        <v>39</v>
      </c>
      <c r="B37" s="27" t="s">
        <v>71</v>
      </c>
      <c r="C37" s="9" t="s">
        <v>67</v>
      </c>
      <c r="D37" s="1" t="s">
        <v>29</v>
      </c>
      <c r="E37" s="1" t="s">
        <v>118</v>
      </c>
      <c r="F37" s="1" t="s">
        <v>17</v>
      </c>
      <c r="G37" s="2">
        <f>G38+G39+G40</f>
        <v>31263</v>
      </c>
      <c r="H37" s="2">
        <f>H38+H39+H40</f>
        <v>43368</v>
      </c>
    </row>
    <row r="38" spans="1:8" s="15" customFormat="1" ht="24.75" customHeight="1">
      <c r="A38" s="3" t="s">
        <v>40</v>
      </c>
      <c r="B38" s="27" t="s">
        <v>72</v>
      </c>
      <c r="C38" s="9" t="s">
        <v>67</v>
      </c>
      <c r="D38" s="1" t="s">
        <v>29</v>
      </c>
      <c r="E38" s="1" t="s">
        <v>118</v>
      </c>
      <c r="F38" s="1" t="s">
        <v>14</v>
      </c>
      <c r="G38" s="2">
        <v>1000</v>
      </c>
      <c r="H38" s="2">
        <v>1000</v>
      </c>
    </row>
    <row r="39" spans="1:8" s="15" customFormat="1" ht="24.75" customHeight="1">
      <c r="A39" s="3"/>
      <c r="B39" s="27" t="s">
        <v>176</v>
      </c>
      <c r="C39" s="9" t="s">
        <v>67</v>
      </c>
      <c r="D39" s="1" t="s">
        <v>29</v>
      </c>
      <c r="E39" s="1" t="s">
        <v>118</v>
      </c>
      <c r="F39" s="1" t="s">
        <v>14</v>
      </c>
      <c r="G39" s="2">
        <v>28822</v>
      </c>
      <c r="H39" s="2">
        <v>40350</v>
      </c>
    </row>
    <row r="40" spans="1:8" s="15" customFormat="1" ht="24.75" customHeight="1">
      <c r="A40" s="3"/>
      <c r="B40" s="27" t="s">
        <v>177</v>
      </c>
      <c r="C40" s="9" t="s">
        <v>67</v>
      </c>
      <c r="D40" s="1" t="s">
        <v>29</v>
      </c>
      <c r="E40" s="1" t="s">
        <v>118</v>
      </c>
      <c r="F40" s="1" t="s">
        <v>14</v>
      </c>
      <c r="G40" s="2">
        <v>1441</v>
      </c>
      <c r="H40" s="2">
        <v>2018</v>
      </c>
    </row>
    <row r="41" spans="1:8" s="6" customFormat="1" ht="24">
      <c r="A41" s="28" t="s">
        <v>41</v>
      </c>
      <c r="B41" s="34" t="s">
        <v>83</v>
      </c>
      <c r="C41" s="10" t="s">
        <v>67</v>
      </c>
      <c r="D41" s="10" t="s">
        <v>82</v>
      </c>
      <c r="E41" s="10"/>
      <c r="F41" s="10"/>
      <c r="G41" s="11">
        <f aca="true" t="shared" si="4" ref="G41:H44">G42</f>
        <v>500</v>
      </c>
      <c r="H41" s="11">
        <f t="shared" si="4"/>
        <v>500</v>
      </c>
    </row>
    <row r="42" spans="1:8" s="15" customFormat="1" ht="36">
      <c r="A42" s="3" t="s">
        <v>42</v>
      </c>
      <c r="B42" s="27" t="s">
        <v>169</v>
      </c>
      <c r="C42" s="9" t="s">
        <v>67</v>
      </c>
      <c r="D42" s="1" t="s">
        <v>82</v>
      </c>
      <c r="E42" s="1" t="s">
        <v>111</v>
      </c>
      <c r="F42" s="1"/>
      <c r="G42" s="2">
        <f t="shared" si="4"/>
        <v>500</v>
      </c>
      <c r="H42" s="2">
        <f t="shared" si="4"/>
        <v>500</v>
      </c>
    </row>
    <row r="43" spans="1:8" s="15" customFormat="1" ht="42" customHeight="1">
      <c r="A43" s="3" t="s">
        <v>43</v>
      </c>
      <c r="B43" s="27" t="s">
        <v>31</v>
      </c>
      <c r="C43" s="9" t="s">
        <v>67</v>
      </c>
      <c r="D43" s="1" t="s">
        <v>82</v>
      </c>
      <c r="E43" s="1" t="s">
        <v>117</v>
      </c>
      <c r="F43" s="1"/>
      <c r="G43" s="2">
        <f t="shared" si="4"/>
        <v>500</v>
      </c>
      <c r="H43" s="2">
        <f t="shared" si="4"/>
        <v>500</v>
      </c>
    </row>
    <row r="44" spans="1:8" s="15" customFormat="1" ht="25.5" customHeight="1">
      <c r="A44" s="3" t="s">
        <v>44</v>
      </c>
      <c r="B44" s="27" t="s">
        <v>71</v>
      </c>
      <c r="C44" s="9" t="s">
        <v>67</v>
      </c>
      <c r="D44" s="1" t="s">
        <v>82</v>
      </c>
      <c r="E44" s="1" t="s">
        <v>117</v>
      </c>
      <c r="F44" s="1" t="s">
        <v>17</v>
      </c>
      <c r="G44" s="2">
        <f t="shared" si="4"/>
        <v>500</v>
      </c>
      <c r="H44" s="2">
        <f t="shared" si="4"/>
        <v>500</v>
      </c>
    </row>
    <row r="45" spans="1:8" s="15" customFormat="1" ht="24.75" customHeight="1">
      <c r="A45" s="3" t="s">
        <v>137</v>
      </c>
      <c r="B45" s="27" t="s">
        <v>72</v>
      </c>
      <c r="C45" s="9" t="s">
        <v>67</v>
      </c>
      <c r="D45" s="1" t="s">
        <v>82</v>
      </c>
      <c r="E45" s="1" t="s">
        <v>117</v>
      </c>
      <c r="F45" s="1" t="s">
        <v>14</v>
      </c>
      <c r="G45" s="2">
        <v>500</v>
      </c>
      <c r="H45" s="2">
        <v>500</v>
      </c>
    </row>
    <row r="46" spans="1:8" s="26" customFormat="1" ht="15.75" customHeight="1">
      <c r="A46" s="23" t="s">
        <v>138</v>
      </c>
      <c r="B46" s="33" t="s">
        <v>80</v>
      </c>
      <c r="C46" s="9" t="s">
        <v>67</v>
      </c>
      <c r="D46" s="24" t="s">
        <v>85</v>
      </c>
      <c r="E46" s="24"/>
      <c r="F46" s="24"/>
      <c r="G46" s="29">
        <f aca="true" t="shared" si="5" ref="G46:H50">G47</f>
        <v>142400</v>
      </c>
      <c r="H46" s="29">
        <f t="shared" si="5"/>
        <v>162000</v>
      </c>
    </row>
    <row r="47" spans="1:8" s="4" customFormat="1" ht="12.75">
      <c r="A47" s="3" t="s">
        <v>45</v>
      </c>
      <c r="B47" s="27" t="s">
        <v>16</v>
      </c>
      <c r="C47" s="9" t="s">
        <v>67</v>
      </c>
      <c r="D47" s="1" t="s">
        <v>15</v>
      </c>
      <c r="E47" s="1"/>
      <c r="F47" s="1"/>
      <c r="G47" s="2">
        <f t="shared" si="5"/>
        <v>142400</v>
      </c>
      <c r="H47" s="2">
        <f t="shared" si="5"/>
        <v>162000</v>
      </c>
    </row>
    <row r="48" spans="1:8" s="4" customFormat="1" ht="36">
      <c r="A48" s="3" t="s">
        <v>46</v>
      </c>
      <c r="B48" s="27" t="s">
        <v>169</v>
      </c>
      <c r="C48" s="9" t="s">
        <v>67</v>
      </c>
      <c r="D48" s="1" t="s">
        <v>15</v>
      </c>
      <c r="E48" s="1" t="s">
        <v>111</v>
      </c>
      <c r="F48" s="1"/>
      <c r="G48" s="2">
        <f t="shared" si="5"/>
        <v>142400</v>
      </c>
      <c r="H48" s="2">
        <f t="shared" si="5"/>
        <v>162000</v>
      </c>
    </row>
    <row r="49" spans="1:8" s="4" customFormat="1" ht="25.5" customHeight="1">
      <c r="A49" s="3" t="s">
        <v>47</v>
      </c>
      <c r="B49" s="27" t="s">
        <v>32</v>
      </c>
      <c r="C49" s="9" t="s">
        <v>67</v>
      </c>
      <c r="D49" s="1" t="s">
        <v>15</v>
      </c>
      <c r="E49" s="1" t="s">
        <v>116</v>
      </c>
      <c r="F49" s="1"/>
      <c r="G49" s="2">
        <f t="shared" si="5"/>
        <v>142400</v>
      </c>
      <c r="H49" s="2">
        <f t="shared" si="5"/>
        <v>162000</v>
      </c>
    </row>
    <row r="50" spans="1:8" s="4" customFormat="1" ht="27" customHeight="1">
      <c r="A50" s="3" t="s">
        <v>139</v>
      </c>
      <c r="B50" s="27" t="s">
        <v>71</v>
      </c>
      <c r="C50" s="9" t="s">
        <v>67</v>
      </c>
      <c r="D50" s="1" t="s">
        <v>15</v>
      </c>
      <c r="E50" s="1" t="s">
        <v>116</v>
      </c>
      <c r="F50" s="1" t="s">
        <v>17</v>
      </c>
      <c r="G50" s="2">
        <f t="shared" si="5"/>
        <v>142400</v>
      </c>
      <c r="H50" s="2">
        <f t="shared" si="5"/>
        <v>162000</v>
      </c>
    </row>
    <row r="51" spans="1:8" s="4" customFormat="1" ht="24">
      <c r="A51" s="3" t="s">
        <v>140</v>
      </c>
      <c r="B51" s="27" t="s">
        <v>72</v>
      </c>
      <c r="C51" s="9" t="s">
        <v>67</v>
      </c>
      <c r="D51" s="1" t="s">
        <v>15</v>
      </c>
      <c r="E51" s="1" t="s">
        <v>116</v>
      </c>
      <c r="F51" s="1" t="s">
        <v>14</v>
      </c>
      <c r="G51" s="2">
        <v>142400</v>
      </c>
      <c r="H51" s="2">
        <v>162000</v>
      </c>
    </row>
    <row r="52" spans="1:8" s="26" customFormat="1" ht="15.75" customHeight="1">
      <c r="A52" s="23" t="s">
        <v>141</v>
      </c>
      <c r="B52" s="33" t="s">
        <v>9</v>
      </c>
      <c r="C52" s="9" t="s">
        <v>67</v>
      </c>
      <c r="D52" s="24" t="s">
        <v>86</v>
      </c>
      <c r="E52" s="24"/>
      <c r="F52" s="24"/>
      <c r="G52" s="25">
        <f>G53+G58</f>
        <v>494329</v>
      </c>
      <c r="H52" s="25">
        <f>H53+H58</f>
        <v>495482</v>
      </c>
    </row>
    <row r="53" spans="1:8" s="4" customFormat="1" ht="12.75">
      <c r="A53" s="3" t="s">
        <v>142</v>
      </c>
      <c r="B53" s="27" t="s">
        <v>10</v>
      </c>
      <c r="C53" s="9" t="s">
        <v>67</v>
      </c>
      <c r="D53" s="1" t="s">
        <v>87</v>
      </c>
      <c r="E53" s="1"/>
      <c r="F53" s="1"/>
      <c r="G53" s="2">
        <f>G54</f>
        <v>2040</v>
      </c>
      <c r="H53" s="2">
        <f>H54</f>
        <v>2040</v>
      </c>
    </row>
    <row r="54" spans="1:8" s="4" customFormat="1" ht="36">
      <c r="A54" s="3" t="s">
        <v>143</v>
      </c>
      <c r="B54" s="27" t="s">
        <v>169</v>
      </c>
      <c r="C54" s="9" t="s">
        <v>67</v>
      </c>
      <c r="D54" s="1" t="s">
        <v>87</v>
      </c>
      <c r="E54" s="1" t="s">
        <v>111</v>
      </c>
      <c r="F54" s="1"/>
      <c r="G54" s="2">
        <f aca="true" t="shared" si="6" ref="G54:H56">G55</f>
        <v>2040</v>
      </c>
      <c r="H54" s="2">
        <f t="shared" si="6"/>
        <v>2040</v>
      </c>
    </row>
    <row r="55" spans="1:8" s="4" customFormat="1" ht="24">
      <c r="A55" s="3" t="s">
        <v>144</v>
      </c>
      <c r="B55" s="27" t="s">
        <v>24</v>
      </c>
      <c r="C55" s="9" t="s">
        <v>67</v>
      </c>
      <c r="D55" s="1" t="s">
        <v>87</v>
      </c>
      <c r="E55" s="1" t="s">
        <v>113</v>
      </c>
      <c r="F55" s="1"/>
      <c r="G55" s="2">
        <f t="shared" si="6"/>
        <v>2040</v>
      </c>
      <c r="H55" s="2">
        <f t="shared" si="6"/>
        <v>2040</v>
      </c>
    </row>
    <row r="56" spans="1:8" s="4" customFormat="1" ht="29.25" customHeight="1">
      <c r="A56" s="3" t="s">
        <v>145</v>
      </c>
      <c r="B56" s="27" t="s">
        <v>71</v>
      </c>
      <c r="C56" s="9" t="s">
        <v>67</v>
      </c>
      <c r="D56" s="1" t="s">
        <v>87</v>
      </c>
      <c r="E56" s="1" t="s">
        <v>113</v>
      </c>
      <c r="F56" s="1" t="s">
        <v>17</v>
      </c>
      <c r="G56" s="2">
        <f t="shared" si="6"/>
        <v>2040</v>
      </c>
      <c r="H56" s="2">
        <f t="shared" si="6"/>
        <v>2040</v>
      </c>
    </row>
    <row r="57" spans="1:8" s="4" customFormat="1" ht="24">
      <c r="A57" s="3" t="s">
        <v>48</v>
      </c>
      <c r="B57" s="27" t="s">
        <v>72</v>
      </c>
      <c r="C57" s="9" t="s">
        <v>67</v>
      </c>
      <c r="D57" s="1" t="s">
        <v>87</v>
      </c>
      <c r="E57" s="1" t="s">
        <v>113</v>
      </c>
      <c r="F57" s="1" t="s">
        <v>14</v>
      </c>
      <c r="G57" s="2">
        <v>2040</v>
      </c>
      <c r="H57" s="2">
        <v>2040</v>
      </c>
    </row>
    <row r="58" spans="1:8" s="4" customFormat="1" ht="12.75">
      <c r="A58" s="3" t="s">
        <v>49</v>
      </c>
      <c r="B58" s="27" t="s">
        <v>10</v>
      </c>
      <c r="C58" s="9" t="s">
        <v>67</v>
      </c>
      <c r="D58" s="1" t="s">
        <v>87</v>
      </c>
      <c r="E58" s="1"/>
      <c r="F58" s="1"/>
      <c r="G58" s="2">
        <f aca="true" t="shared" si="7" ref="G58:H63">G59</f>
        <v>492289</v>
      </c>
      <c r="H58" s="2">
        <f t="shared" si="7"/>
        <v>493442</v>
      </c>
    </row>
    <row r="59" spans="1:8" s="4" customFormat="1" ht="36">
      <c r="A59" s="3" t="s">
        <v>50</v>
      </c>
      <c r="B59" s="27" t="s">
        <v>169</v>
      </c>
      <c r="C59" s="9" t="s">
        <v>67</v>
      </c>
      <c r="D59" s="1" t="s">
        <v>87</v>
      </c>
      <c r="E59" s="1" t="s">
        <v>111</v>
      </c>
      <c r="F59" s="1"/>
      <c r="G59" s="2">
        <f t="shared" si="7"/>
        <v>492289</v>
      </c>
      <c r="H59" s="2">
        <f t="shared" si="7"/>
        <v>493442</v>
      </c>
    </row>
    <row r="60" spans="1:8" s="4" customFormat="1" ht="12" customHeight="1">
      <c r="A60" s="3" t="s">
        <v>146</v>
      </c>
      <c r="B60" s="27" t="s">
        <v>25</v>
      </c>
      <c r="C60" s="9" t="s">
        <v>67</v>
      </c>
      <c r="D60" s="1" t="s">
        <v>87</v>
      </c>
      <c r="E60" s="1" t="s">
        <v>112</v>
      </c>
      <c r="F60" s="1"/>
      <c r="G60" s="2">
        <f>G61+G63</f>
        <v>492289</v>
      </c>
      <c r="H60" s="2">
        <f>H61+H63</f>
        <v>493442</v>
      </c>
    </row>
    <row r="61" spans="1:8" s="4" customFormat="1" ht="30" customHeight="1">
      <c r="A61" s="3" t="s">
        <v>147</v>
      </c>
      <c r="B61" s="35" t="s">
        <v>62</v>
      </c>
      <c r="C61" s="9" t="s">
        <v>67</v>
      </c>
      <c r="D61" s="1" t="s">
        <v>87</v>
      </c>
      <c r="E61" s="1" t="s">
        <v>112</v>
      </c>
      <c r="F61" s="1" t="s">
        <v>13</v>
      </c>
      <c r="G61" s="2">
        <f>G62</f>
        <v>470730</v>
      </c>
      <c r="H61" s="2">
        <f>H62</f>
        <v>472460</v>
      </c>
    </row>
    <row r="62" spans="1:8" s="4" customFormat="1" ht="27.75" customHeight="1">
      <c r="A62" s="3" t="s">
        <v>148</v>
      </c>
      <c r="B62" s="27" t="s">
        <v>65</v>
      </c>
      <c r="C62" s="9" t="s">
        <v>67</v>
      </c>
      <c r="D62" s="1" t="s">
        <v>87</v>
      </c>
      <c r="E62" s="1" t="s">
        <v>112</v>
      </c>
      <c r="F62" s="1" t="s">
        <v>64</v>
      </c>
      <c r="G62" s="2">
        <v>470730</v>
      </c>
      <c r="H62" s="2">
        <v>472460</v>
      </c>
    </row>
    <row r="63" spans="1:8" s="4" customFormat="1" ht="27" customHeight="1">
      <c r="A63" s="3" t="s">
        <v>149</v>
      </c>
      <c r="B63" s="27" t="s">
        <v>71</v>
      </c>
      <c r="C63" s="9" t="s">
        <v>67</v>
      </c>
      <c r="D63" s="1" t="s">
        <v>87</v>
      </c>
      <c r="E63" s="1" t="s">
        <v>112</v>
      </c>
      <c r="F63" s="1" t="s">
        <v>17</v>
      </c>
      <c r="G63" s="2">
        <f t="shared" si="7"/>
        <v>21559</v>
      </c>
      <c r="H63" s="2">
        <f t="shared" si="7"/>
        <v>20982</v>
      </c>
    </row>
    <row r="64" spans="1:8" s="4" customFormat="1" ht="26.25" customHeight="1">
      <c r="A64" s="3" t="s">
        <v>51</v>
      </c>
      <c r="B64" s="27" t="s">
        <v>72</v>
      </c>
      <c r="C64" s="9" t="s">
        <v>67</v>
      </c>
      <c r="D64" s="1" t="s">
        <v>87</v>
      </c>
      <c r="E64" s="1" t="s">
        <v>112</v>
      </c>
      <c r="F64" s="1" t="s">
        <v>14</v>
      </c>
      <c r="G64" s="2">
        <v>21559</v>
      </c>
      <c r="H64" s="2">
        <v>20982</v>
      </c>
    </row>
    <row r="65" spans="1:8" s="26" customFormat="1" ht="12.75">
      <c r="A65" s="23" t="s">
        <v>52</v>
      </c>
      <c r="B65" s="33" t="s">
        <v>68</v>
      </c>
      <c r="C65" s="9" t="s">
        <v>67</v>
      </c>
      <c r="D65" s="24" t="s">
        <v>88</v>
      </c>
      <c r="E65" s="24"/>
      <c r="F65" s="24"/>
      <c r="G65" s="25">
        <f aca="true" t="shared" si="8" ref="G65:H67">G66</f>
        <v>1226790</v>
      </c>
      <c r="H65" s="25">
        <f t="shared" si="8"/>
        <v>1226790</v>
      </c>
    </row>
    <row r="66" spans="1:8" s="4" customFormat="1" ht="12.75">
      <c r="A66" s="3" t="s">
        <v>53</v>
      </c>
      <c r="B66" s="27" t="s">
        <v>11</v>
      </c>
      <c r="C66" s="9" t="s">
        <v>67</v>
      </c>
      <c r="D66" s="1" t="s">
        <v>0</v>
      </c>
      <c r="E66" s="1"/>
      <c r="F66" s="1"/>
      <c r="G66" s="2">
        <f t="shared" si="8"/>
        <v>1226790</v>
      </c>
      <c r="H66" s="2">
        <f t="shared" si="8"/>
        <v>1226790</v>
      </c>
    </row>
    <row r="67" spans="1:8" s="4" customFormat="1" ht="24">
      <c r="A67" s="3" t="s">
        <v>150</v>
      </c>
      <c r="B67" s="36" t="s">
        <v>168</v>
      </c>
      <c r="C67" s="9" t="s">
        <v>67</v>
      </c>
      <c r="D67" s="1" t="s">
        <v>0</v>
      </c>
      <c r="E67" s="1" t="s">
        <v>175</v>
      </c>
      <c r="F67" s="1" t="s">
        <v>1</v>
      </c>
      <c r="G67" s="2">
        <f t="shared" si="8"/>
        <v>1226790</v>
      </c>
      <c r="H67" s="2">
        <f t="shared" si="8"/>
        <v>1226790</v>
      </c>
    </row>
    <row r="68" spans="1:8" s="4" customFormat="1" ht="39" customHeight="1">
      <c r="A68" s="3" t="s">
        <v>151</v>
      </c>
      <c r="B68" s="27" t="s">
        <v>73</v>
      </c>
      <c r="C68" s="9" t="s">
        <v>67</v>
      </c>
      <c r="D68" s="1" t="s">
        <v>0</v>
      </c>
      <c r="E68" s="1" t="s">
        <v>175</v>
      </c>
      <c r="F68" s="1" t="s">
        <v>66</v>
      </c>
      <c r="G68" s="2">
        <v>1226790</v>
      </c>
      <c r="H68" s="2">
        <v>1226790</v>
      </c>
    </row>
    <row r="69" spans="1:8" s="7" customFormat="1" ht="15" customHeight="1">
      <c r="A69" s="23" t="s">
        <v>152</v>
      </c>
      <c r="B69" s="32" t="s">
        <v>93</v>
      </c>
      <c r="C69" s="9" t="s">
        <v>67</v>
      </c>
      <c r="D69" s="9" t="s">
        <v>2</v>
      </c>
      <c r="E69" s="9"/>
      <c r="F69" s="9"/>
      <c r="G69" s="18">
        <f aca="true" t="shared" si="9" ref="G69:H73">G70</f>
        <v>1000</v>
      </c>
      <c r="H69" s="18">
        <f t="shared" si="9"/>
        <v>1000</v>
      </c>
    </row>
    <row r="70" spans="1:8" s="4" customFormat="1" ht="14.25" customHeight="1">
      <c r="A70" s="3" t="s">
        <v>153</v>
      </c>
      <c r="B70" s="27" t="s">
        <v>70</v>
      </c>
      <c r="C70" s="9" t="s">
        <v>67</v>
      </c>
      <c r="D70" s="1" t="s">
        <v>2</v>
      </c>
      <c r="E70" s="1" t="s">
        <v>105</v>
      </c>
      <c r="F70" s="1"/>
      <c r="G70" s="2">
        <f t="shared" si="9"/>
        <v>1000</v>
      </c>
      <c r="H70" s="2">
        <f t="shared" si="9"/>
        <v>1000</v>
      </c>
    </row>
    <row r="71" spans="1:8" s="4" customFormat="1" ht="22.5" customHeight="1">
      <c r="A71" s="3" t="s">
        <v>154</v>
      </c>
      <c r="B71" s="27" t="s">
        <v>100</v>
      </c>
      <c r="C71" s="9" t="s">
        <v>67</v>
      </c>
      <c r="D71" s="1" t="s">
        <v>2</v>
      </c>
      <c r="E71" s="1" t="s">
        <v>106</v>
      </c>
      <c r="F71" s="1"/>
      <c r="G71" s="2">
        <f t="shared" si="9"/>
        <v>1000</v>
      </c>
      <c r="H71" s="2">
        <f t="shared" si="9"/>
        <v>1000</v>
      </c>
    </row>
    <row r="72" spans="1:8" s="4" customFormat="1" ht="36.75" customHeight="1">
      <c r="A72" s="3" t="s">
        <v>155</v>
      </c>
      <c r="B72" s="27" t="s">
        <v>97</v>
      </c>
      <c r="C72" s="9" t="s">
        <v>67</v>
      </c>
      <c r="D72" s="1" t="s">
        <v>2</v>
      </c>
      <c r="E72" s="1" t="s">
        <v>114</v>
      </c>
      <c r="F72" s="1"/>
      <c r="G72" s="2">
        <f t="shared" si="9"/>
        <v>1000</v>
      </c>
      <c r="H72" s="2">
        <f t="shared" si="9"/>
        <v>1000</v>
      </c>
    </row>
    <row r="73" spans="1:8" s="4" customFormat="1" ht="14.25" customHeight="1">
      <c r="A73" s="3" t="s">
        <v>156</v>
      </c>
      <c r="B73" s="27" t="s">
        <v>94</v>
      </c>
      <c r="C73" s="9" t="s">
        <v>67</v>
      </c>
      <c r="D73" s="1" t="s">
        <v>2</v>
      </c>
      <c r="E73" s="1" t="s">
        <v>114</v>
      </c>
      <c r="F73" s="1" t="s">
        <v>26</v>
      </c>
      <c r="G73" s="2">
        <f t="shared" si="9"/>
        <v>1000</v>
      </c>
      <c r="H73" s="2">
        <f t="shared" si="9"/>
        <v>1000</v>
      </c>
    </row>
    <row r="74" spans="1:8" s="4" customFormat="1" ht="13.5" customHeight="1">
      <c r="A74" s="3" t="s">
        <v>157</v>
      </c>
      <c r="B74" s="27" t="s">
        <v>95</v>
      </c>
      <c r="C74" s="9" t="s">
        <v>67</v>
      </c>
      <c r="D74" s="1" t="s">
        <v>2</v>
      </c>
      <c r="E74" s="1" t="s">
        <v>114</v>
      </c>
      <c r="F74" s="1" t="s">
        <v>27</v>
      </c>
      <c r="G74" s="2">
        <v>1000</v>
      </c>
      <c r="H74" s="2">
        <v>1000</v>
      </c>
    </row>
    <row r="75" spans="1:8" s="7" customFormat="1" ht="13.5" customHeight="1">
      <c r="A75" s="23" t="s">
        <v>158</v>
      </c>
      <c r="B75" s="32" t="s">
        <v>90</v>
      </c>
      <c r="C75" s="9" t="s">
        <v>67</v>
      </c>
      <c r="D75" s="24" t="s">
        <v>21</v>
      </c>
      <c r="E75" s="9"/>
      <c r="F75" s="9"/>
      <c r="G75" s="18">
        <f aca="true" t="shared" si="10" ref="G75:H78">G76</f>
        <v>70420.62</v>
      </c>
      <c r="H75" s="18">
        <f t="shared" si="10"/>
        <v>71273</v>
      </c>
    </row>
    <row r="76" spans="1:8" s="4" customFormat="1" ht="15.75" customHeight="1">
      <c r="A76" s="3" t="s">
        <v>159</v>
      </c>
      <c r="B76" s="27" t="s">
        <v>91</v>
      </c>
      <c r="C76" s="9" t="s">
        <v>67</v>
      </c>
      <c r="D76" s="1" t="s">
        <v>20</v>
      </c>
      <c r="E76" s="1"/>
      <c r="F76" s="1"/>
      <c r="G76" s="2">
        <f t="shared" si="10"/>
        <v>70420.62</v>
      </c>
      <c r="H76" s="2">
        <f t="shared" si="10"/>
        <v>71273</v>
      </c>
    </row>
    <row r="77" spans="1:8" s="4" customFormat="1" ht="12.75" customHeight="1">
      <c r="A77" s="3" t="s">
        <v>160</v>
      </c>
      <c r="B77" s="27" t="s">
        <v>70</v>
      </c>
      <c r="C77" s="9" t="s">
        <v>67</v>
      </c>
      <c r="D77" s="1" t="s">
        <v>20</v>
      </c>
      <c r="E77" s="1" t="s">
        <v>105</v>
      </c>
      <c r="F77" s="1"/>
      <c r="G77" s="2">
        <f t="shared" si="10"/>
        <v>70420.62</v>
      </c>
      <c r="H77" s="2">
        <f t="shared" si="10"/>
        <v>71273</v>
      </c>
    </row>
    <row r="78" spans="1:8" s="4" customFormat="1" ht="12.75" customHeight="1">
      <c r="A78" s="3" t="s">
        <v>161</v>
      </c>
      <c r="B78" s="27" t="s">
        <v>99</v>
      </c>
      <c r="C78" s="9" t="s">
        <v>67</v>
      </c>
      <c r="D78" s="1" t="s">
        <v>20</v>
      </c>
      <c r="E78" s="1" t="s">
        <v>106</v>
      </c>
      <c r="F78" s="1"/>
      <c r="G78" s="2">
        <f t="shared" si="10"/>
        <v>70420.62</v>
      </c>
      <c r="H78" s="2">
        <f t="shared" si="10"/>
        <v>71273</v>
      </c>
    </row>
    <row r="79" spans="1:8" s="4" customFormat="1" ht="38.25" customHeight="1">
      <c r="A79" s="3" t="s">
        <v>162</v>
      </c>
      <c r="B79" s="27" t="s">
        <v>92</v>
      </c>
      <c r="C79" s="9" t="s">
        <v>67</v>
      </c>
      <c r="D79" s="1" t="s">
        <v>20</v>
      </c>
      <c r="E79" s="1" t="s">
        <v>115</v>
      </c>
      <c r="F79" s="1"/>
      <c r="G79" s="2">
        <f>G80+G82</f>
        <v>70420.62</v>
      </c>
      <c r="H79" s="2">
        <f>H80+H82</f>
        <v>71273</v>
      </c>
    </row>
    <row r="80" spans="1:8" s="4" customFormat="1" ht="36.75" customHeight="1">
      <c r="A80" s="3" t="s">
        <v>163</v>
      </c>
      <c r="B80" s="27" t="s">
        <v>92</v>
      </c>
      <c r="C80" s="9" t="s">
        <v>67</v>
      </c>
      <c r="D80" s="1" t="s">
        <v>20</v>
      </c>
      <c r="E80" s="1" t="s">
        <v>115</v>
      </c>
      <c r="F80" s="1" t="s">
        <v>13</v>
      </c>
      <c r="G80" s="2">
        <f>G81</f>
        <v>70420.62</v>
      </c>
      <c r="H80" s="2">
        <f>H81</f>
        <v>71273</v>
      </c>
    </row>
    <row r="81" spans="1:8" s="4" customFormat="1" ht="39" customHeight="1">
      <c r="A81" s="3" t="s">
        <v>164</v>
      </c>
      <c r="B81" s="27" t="s">
        <v>92</v>
      </c>
      <c r="C81" s="9" t="s">
        <v>67</v>
      </c>
      <c r="D81" s="1" t="s">
        <v>20</v>
      </c>
      <c r="E81" s="1" t="s">
        <v>115</v>
      </c>
      <c r="F81" s="1" t="s">
        <v>64</v>
      </c>
      <c r="G81" s="2">
        <v>70420.62</v>
      </c>
      <c r="H81" s="2">
        <v>71273</v>
      </c>
    </row>
    <row r="82" spans="1:8" s="4" customFormat="1" ht="41.25" customHeight="1">
      <c r="A82" s="3" t="s">
        <v>54</v>
      </c>
      <c r="B82" s="27" t="s">
        <v>92</v>
      </c>
      <c r="C82" s="9" t="s">
        <v>67</v>
      </c>
      <c r="D82" s="1" t="s">
        <v>20</v>
      </c>
      <c r="E82" s="1" t="s">
        <v>115</v>
      </c>
      <c r="F82" s="1" t="s">
        <v>17</v>
      </c>
      <c r="G82" s="2">
        <f>G83</f>
        <v>0</v>
      </c>
      <c r="H82" s="2">
        <f>H83</f>
        <v>0</v>
      </c>
    </row>
    <row r="83" spans="1:8" s="4" customFormat="1" ht="38.25" customHeight="1">
      <c r="A83" s="3" t="s">
        <v>55</v>
      </c>
      <c r="B83" s="27" t="s">
        <v>92</v>
      </c>
      <c r="C83" s="9" t="s">
        <v>67</v>
      </c>
      <c r="D83" s="1" t="s">
        <v>20</v>
      </c>
      <c r="E83" s="1" t="s">
        <v>115</v>
      </c>
      <c r="F83" s="1" t="s">
        <v>14</v>
      </c>
      <c r="G83" s="2"/>
      <c r="H83" s="2"/>
    </row>
    <row r="84" spans="1:8" s="4" customFormat="1" ht="27.75" customHeight="1">
      <c r="A84" s="3" t="s">
        <v>56</v>
      </c>
      <c r="B84" s="27" t="s">
        <v>23</v>
      </c>
      <c r="C84" s="9" t="s">
        <v>67</v>
      </c>
      <c r="D84" s="10" t="s">
        <v>18</v>
      </c>
      <c r="E84" s="1"/>
      <c r="F84" s="1"/>
      <c r="G84" s="2">
        <f aca="true" t="shared" si="11" ref="G84:H86">G85</f>
        <v>13070</v>
      </c>
      <c r="H84" s="2">
        <f t="shared" si="11"/>
        <v>13070</v>
      </c>
    </row>
    <row r="85" spans="1:8" s="4" customFormat="1" ht="16.5" customHeight="1">
      <c r="A85" s="3" t="s">
        <v>57</v>
      </c>
      <c r="B85" s="27" t="s">
        <v>70</v>
      </c>
      <c r="C85" s="9" t="s">
        <v>67</v>
      </c>
      <c r="D85" s="1" t="s">
        <v>101</v>
      </c>
      <c r="E85" s="1" t="s">
        <v>105</v>
      </c>
      <c r="F85" s="1"/>
      <c r="G85" s="2">
        <f t="shared" si="11"/>
        <v>13070</v>
      </c>
      <c r="H85" s="2">
        <f t="shared" si="11"/>
        <v>13070</v>
      </c>
    </row>
    <row r="86" spans="1:8" s="4" customFormat="1" ht="27" customHeight="1">
      <c r="A86" s="3" t="s">
        <v>165</v>
      </c>
      <c r="B86" s="27" t="s">
        <v>103</v>
      </c>
      <c r="C86" s="9" t="s">
        <v>67</v>
      </c>
      <c r="D86" s="1" t="s">
        <v>101</v>
      </c>
      <c r="E86" s="1" t="s">
        <v>106</v>
      </c>
      <c r="F86" s="1" t="s">
        <v>1</v>
      </c>
      <c r="G86" s="2">
        <f t="shared" si="11"/>
        <v>13070</v>
      </c>
      <c r="H86" s="2">
        <f t="shared" si="11"/>
        <v>13070</v>
      </c>
    </row>
    <row r="87" spans="1:8" s="4" customFormat="1" ht="36.75" customHeight="1">
      <c r="A87" s="3" t="s">
        <v>58</v>
      </c>
      <c r="B87" s="36" t="s">
        <v>104</v>
      </c>
      <c r="C87" s="1" t="s">
        <v>67</v>
      </c>
      <c r="D87" s="1" t="s">
        <v>101</v>
      </c>
      <c r="E87" s="1" t="s">
        <v>107</v>
      </c>
      <c r="F87" s="1" t="s">
        <v>66</v>
      </c>
      <c r="G87" s="2">
        <v>13070</v>
      </c>
      <c r="H87" s="2">
        <v>13070</v>
      </c>
    </row>
    <row r="88" spans="1:8" s="4" customFormat="1" ht="12.75">
      <c r="A88" s="3" t="s">
        <v>59</v>
      </c>
      <c r="B88" s="27" t="s">
        <v>98</v>
      </c>
      <c r="C88" s="1"/>
      <c r="D88" s="1"/>
      <c r="E88" s="1"/>
      <c r="F88" s="1"/>
      <c r="G88" s="2">
        <v>121037.18</v>
      </c>
      <c r="H88" s="2">
        <v>248444.74</v>
      </c>
    </row>
    <row r="89" spans="1:8" s="4" customFormat="1" ht="12.75">
      <c r="A89" s="3" t="s">
        <v>166</v>
      </c>
      <c r="B89" s="8" t="s">
        <v>22</v>
      </c>
      <c r="C89" s="12"/>
      <c r="D89" s="12"/>
      <c r="E89" s="12"/>
      <c r="F89" s="12"/>
      <c r="G89" s="14">
        <f>G13+G88</f>
        <v>3883522.62</v>
      </c>
      <c r="H89" s="14">
        <f>H13+H88</f>
        <v>3917233</v>
      </c>
    </row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</sheetData>
  <sheetProtection/>
  <mergeCells count="1">
    <mergeCell ref="A9:H9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2019-02-27T04:43:02Z</cp:lastPrinted>
  <dcterms:created xsi:type="dcterms:W3CDTF">2008-09-19T09:19:36Z</dcterms:created>
  <dcterms:modified xsi:type="dcterms:W3CDTF">2019-02-27T04:43:25Z</dcterms:modified>
  <cp:category/>
  <cp:version/>
  <cp:contentType/>
  <cp:contentStatus/>
</cp:coreProperties>
</file>