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9440" windowHeight="10920" activeTab="0"/>
  </bookViews>
  <sheets>
    <sheet name="Лист1" sheetId="1" r:id="rId1"/>
  </sheets>
  <definedNames>
    <definedName name="_xlnm.Print_Titles" localSheetId="0">'Лист1'!$10:$10</definedName>
    <definedName name="_xlnm.Print_Area" localSheetId="0">'Лист1'!$A$1:$F$33</definedName>
  </definedNames>
  <calcPr fullCalcOnLoad="1"/>
</workbook>
</file>

<file path=xl/sharedStrings.xml><?xml version="1.0" encoding="utf-8"?>
<sst xmlns="http://schemas.openxmlformats.org/spreadsheetml/2006/main" count="77" uniqueCount="76">
  <si>
    <t>0800</t>
  </si>
  <si>
    <t>Культура</t>
  </si>
  <si>
    <t>0801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</si>
  <si>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</si>
  <si>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</si>
  <si>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Всего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</si>
  <si>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</si>
  <si>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</si>
  <si>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</si>
  <si>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</si>
  <si>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</si>
  <si>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</si>
  <si>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</si>
  <si>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</si>
  <si>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</si>
  <si>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</si>
  <si>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</si>
  <si>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10</t>
  </si>
  <si>
    <t>11</t>
  </si>
  <si>
    <t>13</t>
  </si>
  <si>
    <t>15</t>
  </si>
  <si>
    <t>17</t>
  </si>
  <si>
    <t>18</t>
  </si>
  <si>
    <t>Резервные фонды</t>
  </si>
  <si>
    <t>Другие общегосударственные вопросы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</si>
  <si>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</si>
  <si>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</si>
  <si>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</si>
  <si>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</si>
  <si>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Жилищно-коммунальное хозяйство</t>
  </si>
  <si>
    <t>0500</t>
  </si>
  <si>
    <t>0111</t>
  </si>
  <si>
    <t>Условно утвержденные расходы</t>
  </si>
  <si>
    <t>Благоустройство</t>
  </si>
  <si>
    <t>0503</t>
  </si>
  <si>
    <t>0113</t>
  </si>
  <si>
    <t>0203</t>
  </si>
  <si>
    <t>1400</t>
  </si>
  <si>
    <t>Культура, кинематография</t>
  </si>
  <si>
    <t>Мобилизационная и вневойсковая подготовка</t>
  </si>
  <si>
    <t>Межбюджетные трансферты общего характера бюджетам субъектов Российской Федерации и муниципальных образований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</si>
  <si>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</si>
  <si>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</si>
  <si>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</si>
  <si>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</si>
  <si>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</si>
  <si>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</si>
  <si>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</si>
  <si>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</si>
  <si>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</si>
  <si>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12</t>
  </si>
  <si>
    <t>14</t>
  </si>
  <si>
    <t>16</t>
  </si>
  <si>
    <t>19</t>
  </si>
  <si>
    <t>0409</t>
  </si>
  <si>
    <t>Дорожное хозяйство</t>
  </si>
  <si>
    <t>0310</t>
  </si>
  <si>
    <t>Подготовка и проведение выборов</t>
  </si>
  <si>
    <t>0107</t>
  </si>
  <si>
    <t>Обеспечение пожарной безопасности</t>
  </si>
  <si>
    <t>1403</t>
  </si>
  <si>
    <t>( руб.)</t>
  </si>
  <si>
    <t>Прочие межбюджетные трансферты общего характера</t>
  </si>
  <si>
    <t>Социальная политика</t>
  </si>
  <si>
    <t>Доплата к пенсии</t>
  </si>
  <si>
    <t>1000</t>
  </si>
  <si>
    <t>1001</t>
  </si>
  <si>
    <t xml:space="preserve">                        Приложение 4</t>
  </si>
  <si>
    <t xml:space="preserve">Совета депутатов от___ № </t>
  </si>
  <si>
    <t xml:space="preserve">                                                                                 к проекту решения Амыльского сельского  </t>
  </si>
  <si>
    <t>"Об исполнении бюджета Амыльского</t>
  </si>
  <si>
    <t>% исполнения</t>
  </si>
  <si>
    <t xml:space="preserve">сельсовета за 2018 год" </t>
  </si>
  <si>
    <t>Распределение бюджетных ассигнований по разделам и 
подразделам классификации расходов бюджетов Российской Федерации 
за 2018 год</t>
  </si>
  <si>
    <t>Исполнено за  2018 год</t>
  </si>
  <si>
    <t>Утверждено на 2018год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</si>
</sst>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 vertical="top"/>
    </xf>
    <xf numFmtId="0" fontId="2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4" fontId="2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4" fontId="2" fillId="0" borderId="10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Fill="1" applyAlignment="1">
      <alignment horizontal="right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49" fontId="1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SheetLayoutView="100" zoomScalePageLayoutView="0" workbookViewId="0" topLeftCell="A1">
      <selection activeCell="I30" sqref="I30"/>
    </sheetView>
  </sheetViews>
  <sheetFormatPr defaultColWidth="9.00390625" defaultRowHeight="12.75"/>
  <cols>
    <col min="1" max="1" width="3.625" style="7" customWidth="1"/>
    <col min="2" max="2" width="43.00390625" style="2" customWidth="1"/>
    <col min="3" max="3" width="10.25390625" style="1" customWidth="1"/>
    <col min="4" max="4" width="13.125" style="0" customWidth="1"/>
    <col min="5" max="5" width="14.00390625" style="0" customWidth="1"/>
    <col min="6" max="6" width="17.625" style="0" customWidth="1"/>
  </cols>
  <sheetData>
    <row r="1" spans="2:6" ht="12.75">
      <c r="B1" s="7"/>
      <c r="C1" s="2"/>
      <c r="D1" s="1"/>
      <c r="F1" s="17" t="s">
        <v>67</v>
      </c>
    </row>
    <row r="2" spans="2:6" ht="15">
      <c r="B2" s="7"/>
      <c r="C2" s="2"/>
      <c r="D2" s="1"/>
      <c r="E2" s="25"/>
      <c r="F2" s="26" t="s">
        <v>69</v>
      </c>
    </row>
    <row r="3" spans="2:6" ht="12.75">
      <c r="B3" s="7"/>
      <c r="C3" s="2"/>
      <c r="D3" s="1"/>
      <c r="E3" t="s">
        <v>68</v>
      </c>
      <c r="F3" s="18"/>
    </row>
    <row r="4" spans="2:6" ht="12.75">
      <c r="B4" s="7"/>
      <c r="C4" s="2"/>
      <c r="D4" s="1"/>
      <c r="E4" s="29" t="s">
        <v>70</v>
      </c>
      <c r="F4" s="29"/>
    </row>
    <row r="5" spans="2:6" ht="12.75">
      <c r="B5" s="7"/>
      <c r="C5" s="2"/>
      <c r="D5" s="1"/>
      <c r="F5" s="18" t="s">
        <v>72</v>
      </c>
    </row>
    <row r="6" spans="2:4" ht="12.75">
      <c r="B6" s="7"/>
      <c r="C6" s="2"/>
      <c r="D6" s="1"/>
    </row>
    <row r="7" spans="2:4" ht="15.75">
      <c r="B7" s="19"/>
      <c r="C7" s="20"/>
      <c r="D7" s="20"/>
    </row>
    <row r="8" spans="1:6" ht="50.25" customHeight="1">
      <c r="A8" s="28" t="s">
        <v>73</v>
      </c>
      <c r="B8" s="28"/>
      <c r="C8" s="28"/>
      <c r="D8" s="28"/>
      <c r="E8" s="28"/>
      <c r="F8" s="28"/>
    </row>
    <row r="9" ht="15.75">
      <c r="F9" s="21" t="s">
        <v>61</v>
      </c>
    </row>
    <row r="10" spans="1:6" ht="63">
      <c r="A10" s="3" t="s">
        <v>10</v>
      </c>
      <c r="B10" s="3" t="s">
        <v>11</v>
      </c>
      <c r="C10" s="30" t="s">
        <v>12</v>
      </c>
      <c r="D10" s="4" t="s">
        <v>75</v>
      </c>
      <c r="E10" s="4" t="s">
        <v>74</v>
      </c>
      <c r="F10" s="4" t="s">
        <v>71</v>
      </c>
    </row>
    <row r="11" spans="1:6" s="9" customFormat="1" ht="15.75">
      <c r="A11" s="6" t="s">
        <v>41</v>
      </c>
      <c r="B11" s="12" t="s">
        <v>13</v>
      </c>
      <c r="C11" s="11" t="s">
        <v>14</v>
      </c>
      <c r="D11" s="13">
        <f>D12+D13+D14+D15+D16</f>
        <v>1965520.71</v>
      </c>
      <c r="E11" s="13">
        <f>E12+E13+E14+E15+E16</f>
        <v>1944972.81</v>
      </c>
      <c r="F11" s="13">
        <f>E11/D11*100</f>
        <v>98.9545823712028</v>
      </c>
    </row>
    <row r="12" spans="1:6" ht="63" customHeight="1">
      <c r="A12" s="6" t="s">
        <v>42</v>
      </c>
      <c r="B12" s="8" t="s">
        <v>15</v>
      </c>
      <c r="C12" s="5" t="s">
        <v>16</v>
      </c>
      <c r="D12" s="22">
        <v>654603</v>
      </c>
      <c r="E12" s="10">
        <v>651472.83</v>
      </c>
      <c r="F12" s="13">
        <f aca="true" t="shared" si="0" ref="F12:F33">E12/D12*100</f>
        <v>99.52182162318229</v>
      </c>
    </row>
    <row r="13" spans="1:6" ht="82.5" customHeight="1">
      <c r="A13" s="6" t="s">
        <v>43</v>
      </c>
      <c r="B13" s="8" t="s">
        <v>3</v>
      </c>
      <c r="C13" s="5" t="s">
        <v>4</v>
      </c>
      <c r="D13" s="22">
        <v>1289799.72</v>
      </c>
      <c r="E13" s="10">
        <v>1276805.6</v>
      </c>
      <c r="F13" s="13">
        <f t="shared" si="0"/>
        <v>98.99254746310537</v>
      </c>
    </row>
    <row r="14" spans="1:6" ht="0.75" customHeight="1">
      <c r="A14" s="6" t="s">
        <v>45</v>
      </c>
      <c r="B14" s="8" t="s">
        <v>57</v>
      </c>
      <c r="C14" s="5" t="s">
        <v>58</v>
      </c>
      <c r="D14" s="22"/>
      <c r="E14" s="22"/>
      <c r="F14" s="13" t="e">
        <f t="shared" si="0"/>
        <v>#DIV/0!</v>
      </c>
    </row>
    <row r="15" spans="1:6" ht="15.75">
      <c r="A15" s="6" t="s">
        <v>44</v>
      </c>
      <c r="B15" s="8" t="s">
        <v>23</v>
      </c>
      <c r="C15" s="5" t="s">
        <v>31</v>
      </c>
      <c r="D15" s="22">
        <v>4229.25</v>
      </c>
      <c r="E15" s="22">
        <v>0</v>
      </c>
      <c r="F15" s="13">
        <f t="shared" si="0"/>
        <v>0</v>
      </c>
    </row>
    <row r="16" spans="1:6" ht="15.75">
      <c r="A16" s="6" t="s">
        <v>45</v>
      </c>
      <c r="B16" s="8" t="s">
        <v>24</v>
      </c>
      <c r="C16" s="5" t="s">
        <v>35</v>
      </c>
      <c r="D16" s="22">
        <v>16888.74</v>
      </c>
      <c r="E16" s="22">
        <v>16694.38</v>
      </c>
      <c r="F16" s="13">
        <f t="shared" si="0"/>
        <v>98.84917406508715</v>
      </c>
    </row>
    <row r="17" spans="1:6" s="9" customFormat="1" ht="15.75">
      <c r="A17" s="6" t="s">
        <v>46</v>
      </c>
      <c r="B17" s="12" t="s">
        <v>25</v>
      </c>
      <c r="C17" s="14" t="s">
        <v>26</v>
      </c>
      <c r="D17" s="23">
        <f>D18</f>
        <v>65788.79</v>
      </c>
      <c r="E17" s="23">
        <f>E18</f>
        <v>65788.79</v>
      </c>
      <c r="F17" s="13">
        <f t="shared" si="0"/>
        <v>100</v>
      </c>
    </row>
    <row r="18" spans="1:6" ht="31.5">
      <c r="A18" s="6" t="s">
        <v>47</v>
      </c>
      <c r="B18" s="8" t="s">
        <v>39</v>
      </c>
      <c r="C18" s="5" t="s">
        <v>36</v>
      </c>
      <c r="D18" s="22">
        <v>65788.79</v>
      </c>
      <c r="E18" s="22">
        <v>65788.79</v>
      </c>
      <c r="F18" s="13">
        <f t="shared" si="0"/>
        <v>100</v>
      </c>
    </row>
    <row r="19" spans="1:6" s="9" customFormat="1" ht="31.5">
      <c r="A19" s="6" t="s">
        <v>48</v>
      </c>
      <c r="B19" s="12" t="s">
        <v>27</v>
      </c>
      <c r="C19" s="14" t="s">
        <v>28</v>
      </c>
      <c r="D19" s="23">
        <f>D20+D21</f>
        <v>15030</v>
      </c>
      <c r="E19" s="23">
        <f>E20+E21</f>
        <v>15030</v>
      </c>
      <c r="F19" s="13">
        <f t="shared" si="0"/>
        <v>100</v>
      </c>
    </row>
    <row r="20" spans="1:6" ht="17.25" customHeight="1">
      <c r="A20" s="6" t="s">
        <v>49</v>
      </c>
      <c r="B20" s="8" t="s">
        <v>59</v>
      </c>
      <c r="C20" s="5" t="s">
        <v>56</v>
      </c>
      <c r="D20" s="22">
        <v>14530</v>
      </c>
      <c r="E20" s="22">
        <v>14530</v>
      </c>
      <c r="F20" s="13">
        <f t="shared" si="0"/>
        <v>100</v>
      </c>
    </row>
    <row r="21" spans="1:6" ht="34.5" customHeight="1">
      <c r="A21" s="6" t="s">
        <v>17</v>
      </c>
      <c r="B21" s="8" t="s">
        <v>6</v>
      </c>
      <c r="C21" s="5" t="s">
        <v>7</v>
      </c>
      <c r="D21" s="22">
        <v>500</v>
      </c>
      <c r="E21" s="22">
        <v>500</v>
      </c>
      <c r="F21" s="13">
        <f t="shared" si="0"/>
        <v>100</v>
      </c>
    </row>
    <row r="22" spans="1:6" s="9" customFormat="1" ht="15" customHeight="1">
      <c r="A22" s="6" t="s">
        <v>18</v>
      </c>
      <c r="B22" s="12" t="s">
        <v>8</v>
      </c>
      <c r="C22" s="14" t="s">
        <v>9</v>
      </c>
      <c r="D22" s="15">
        <f>D23</f>
        <v>405047.69</v>
      </c>
      <c r="E22" s="23">
        <f>E23</f>
        <v>395682.27</v>
      </c>
      <c r="F22" s="13">
        <f t="shared" si="0"/>
        <v>97.6878228832758</v>
      </c>
    </row>
    <row r="23" spans="1:6" ht="15.75">
      <c r="A23" s="6" t="s">
        <v>50</v>
      </c>
      <c r="B23" s="24" t="s">
        <v>55</v>
      </c>
      <c r="C23" s="5" t="s">
        <v>54</v>
      </c>
      <c r="D23" s="10">
        <v>405047.69</v>
      </c>
      <c r="E23" s="22">
        <v>395682.27</v>
      </c>
      <c r="F23" s="13">
        <f t="shared" si="0"/>
        <v>97.6878228832758</v>
      </c>
    </row>
    <row r="24" spans="1:6" s="9" customFormat="1" ht="15.75">
      <c r="A24" s="6" t="s">
        <v>19</v>
      </c>
      <c r="B24" s="12" t="s">
        <v>29</v>
      </c>
      <c r="C24" s="14" t="s">
        <v>30</v>
      </c>
      <c r="D24" s="15">
        <f>D25</f>
        <v>1663903.23</v>
      </c>
      <c r="E24" s="15">
        <f>E25</f>
        <v>1655624.94</v>
      </c>
      <c r="F24" s="13">
        <f t="shared" si="0"/>
        <v>99.50247767714232</v>
      </c>
    </row>
    <row r="25" spans="1:6" ht="15.75">
      <c r="A25" s="6" t="s">
        <v>51</v>
      </c>
      <c r="B25" s="8" t="s">
        <v>33</v>
      </c>
      <c r="C25" s="5" t="s">
        <v>34</v>
      </c>
      <c r="D25" s="10">
        <v>1663903.23</v>
      </c>
      <c r="E25" s="22">
        <v>1655624.94</v>
      </c>
      <c r="F25" s="13">
        <f t="shared" si="0"/>
        <v>99.50247767714232</v>
      </c>
    </row>
    <row r="26" spans="1:6" s="9" customFormat="1" ht="15.75">
      <c r="A26" s="6" t="s">
        <v>20</v>
      </c>
      <c r="B26" s="12" t="s">
        <v>38</v>
      </c>
      <c r="C26" s="14" t="s">
        <v>0</v>
      </c>
      <c r="D26" s="15">
        <f>D27</f>
        <v>1479000</v>
      </c>
      <c r="E26" s="23">
        <f>E27</f>
        <v>1479000</v>
      </c>
      <c r="F26" s="13">
        <f t="shared" si="0"/>
        <v>100</v>
      </c>
    </row>
    <row r="27" spans="1:6" ht="15.75">
      <c r="A27" s="6" t="s">
        <v>52</v>
      </c>
      <c r="B27" s="8" t="s">
        <v>1</v>
      </c>
      <c r="C27" s="5" t="s">
        <v>2</v>
      </c>
      <c r="D27" s="10">
        <v>1479000</v>
      </c>
      <c r="E27" s="22">
        <v>1479000</v>
      </c>
      <c r="F27" s="13">
        <f t="shared" si="0"/>
        <v>100</v>
      </c>
    </row>
    <row r="28" spans="1:6" ht="15.75">
      <c r="A28" s="6"/>
      <c r="B28" s="12" t="s">
        <v>63</v>
      </c>
      <c r="C28" s="14" t="s">
        <v>65</v>
      </c>
      <c r="D28" s="15">
        <f>D29</f>
        <v>24000</v>
      </c>
      <c r="E28" s="23">
        <f>E29</f>
        <v>24000</v>
      </c>
      <c r="F28" s="13">
        <f t="shared" si="0"/>
        <v>100</v>
      </c>
    </row>
    <row r="29" spans="1:6" ht="15.75">
      <c r="A29" s="6"/>
      <c r="B29" s="8" t="s">
        <v>64</v>
      </c>
      <c r="C29" s="5" t="s">
        <v>66</v>
      </c>
      <c r="D29" s="10">
        <v>24000</v>
      </c>
      <c r="E29" s="22">
        <v>24000</v>
      </c>
      <c r="F29" s="13">
        <f t="shared" si="0"/>
        <v>100</v>
      </c>
    </row>
    <row r="30" spans="1:6" s="9" customFormat="1" ht="63">
      <c r="A30" s="6" t="s">
        <v>21</v>
      </c>
      <c r="B30" s="12" t="s">
        <v>40</v>
      </c>
      <c r="C30" s="14" t="s">
        <v>37</v>
      </c>
      <c r="D30" s="15">
        <f>D31</f>
        <v>10894.8</v>
      </c>
      <c r="E30" s="23">
        <f>E31</f>
        <v>10894.8</v>
      </c>
      <c r="F30" s="13">
        <f t="shared" si="0"/>
        <v>100</v>
      </c>
    </row>
    <row r="31" spans="1:6" ht="31.5" customHeight="1">
      <c r="A31" s="6" t="s">
        <v>22</v>
      </c>
      <c r="B31" s="8" t="s">
        <v>62</v>
      </c>
      <c r="C31" s="5" t="s">
        <v>60</v>
      </c>
      <c r="D31" s="10">
        <v>10894.8</v>
      </c>
      <c r="E31" s="22">
        <v>10894.8</v>
      </c>
      <c r="F31" s="13">
        <f t="shared" si="0"/>
        <v>100</v>
      </c>
    </row>
    <row r="32" spans="1:6" ht="15.75" hidden="1">
      <c r="A32" s="6" t="s">
        <v>53</v>
      </c>
      <c r="B32" s="8" t="s">
        <v>32</v>
      </c>
      <c r="C32" s="5"/>
      <c r="D32" s="10"/>
      <c r="E32" s="22"/>
      <c r="F32" s="13" t="e">
        <f t="shared" si="0"/>
        <v>#DIV/0!</v>
      </c>
    </row>
    <row r="33" spans="1:6" s="9" customFormat="1" ht="15.75">
      <c r="A33" s="27" t="s">
        <v>5</v>
      </c>
      <c r="B33" s="27"/>
      <c r="C33" s="16"/>
      <c r="D33" s="15">
        <f>D30+D26+D24+D22+D19+D17+D11+D28</f>
        <v>5629185.220000001</v>
      </c>
      <c r="E33" s="15">
        <f>E30+E26+E24+E22+E19+E17+E11+E32+E28</f>
        <v>5590993.61</v>
      </c>
      <c r="F33" s="13">
        <f t="shared" si="0"/>
        <v>99.32154284310438</v>
      </c>
    </row>
    <row r="37" ht="12.75">
      <c r="D37" s="9"/>
    </row>
  </sheetData>
  <sheetProtection/>
  <mergeCells count="3">
    <mergeCell ref="A33:B33"/>
    <mergeCell ref="A8:F8"/>
    <mergeCell ref="E4:F4"/>
  </mergeCells>
  <printOptions/>
  <pageMargins left="0.5905511811023623" right="0" top="0.3937007874015748" bottom="0.1968503937007874" header="0.3937007874015748" footer="0.3937007874015748"/>
  <pageSetup firstPageNumber="108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</cp:lastModifiedBy>
  <cp:lastPrinted>2018-03-22T04:28:08Z</cp:lastPrinted>
  <dcterms:created xsi:type="dcterms:W3CDTF">2007-10-12T08:23:45Z</dcterms:created>
  <dcterms:modified xsi:type="dcterms:W3CDTF">2019-04-12T02:48:32Z</dcterms:modified>
  <cp:category/>
  <cp:version/>
  <cp:contentType/>
  <cp:contentStatus/>
</cp:coreProperties>
</file>