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840" yWindow="0" windowWidth="20490" windowHeight="931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'Лист1'!$7:$9</definedName>
    <definedName name="_xlnm.Print_Area" localSheetId="0">'Лист1'!$A$1:$M$48</definedName>
  </definedNames>
  <calcPr fullCalcOnLoad="1"/>
</workbook>
</file>

<file path=xl/sharedStrings.xml><?xml version="1.0" encoding="utf-8"?>
<sst xmlns="http://schemas.openxmlformats.org/spreadsheetml/2006/main" count="409" uniqueCount="135">
  <si>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</si>
  <si>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</si>
  <si>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</si>
  <si>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</si>
  <si>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</si>
  <si>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</si>
  <si>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</si>
  <si>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</si>
  <si>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</si>
  <si>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</si>
  <si>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</si>
  <si>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</si>
  <si>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</si>
  <si>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</si>
  <si>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</si>
  <si>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</si>
  <si>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</si>
  <si>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</si>
  <si>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</si>
  <si>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</si>
  <si>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</si>
  <si>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</si>
  <si>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</si>
  <si>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</si>
  <si>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</si>
  <si>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03</t>
  </si>
  <si>
    <t>01</t>
  </si>
  <si>
    <t>110</t>
  </si>
  <si>
    <t>02</t>
  </si>
  <si>
    <t>ГОСУДАРСТВЕННАЯ ПОШЛИНА</t>
  </si>
  <si>
    <t>08</t>
  </si>
  <si>
    <t>06</t>
  </si>
  <si>
    <t>020</t>
  </si>
  <si>
    <t>030</t>
  </si>
  <si>
    <t>04</t>
  </si>
  <si>
    <t>16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</si>
  <si>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</si>
  <si>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</si>
  <si>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</si>
  <si>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</si>
  <si>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</si>
  <si>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</si>
  <si>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</si>
  <si>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182</t>
  </si>
  <si>
    <t>Субвенции бюджетам бюджетной системы Российской Федерации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</si>
  <si>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</si>
  <si>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</si>
  <si>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</si>
  <si>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118</t>
  </si>
  <si>
    <t>10</t>
  </si>
  <si>
    <t>40</t>
  </si>
  <si>
    <t>999</t>
  </si>
  <si>
    <t>15</t>
  </si>
  <si>
    <t>30</t>
  </si>
  <si>
    <t>35</t>
  </si>
  <si>
    <t>024</t>
  </si>
  <si>
    <t>Субвенции местным бюджетам на выполнение передаваемых полномочий субъектов Российской Федерации</t>
  </si>
  <si>
    <t>7514</t>
  </si>
  <si>
    <t>21</t>
  </si>
  <si>
    <t>22</t>
  </si>
  <si>
    <t>23</t>
  </si>
  <si>
    <t>26</t>
  </si>
  <si>
    <t>27</t>
  </si>
  <si>
    <t>49</t>
  </si>
  <si>
    <t>150</t>
  </si>
  <si>
    <t>040</t>
  </si>
  <si>
    <t>Сумма на 2022 год</t>
  </si>
  <si>
    <t xml:space="preserve">НАЛОГИ НА ИМУЩЕСТВО
</t>
  </si>
  <si>
    <t xml:space="preserve">Налог на имущество физических лиц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</si>
  <si>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</si>
  <si>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</si>
  <si>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</si>
  <si>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</si>
  <si>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</si>
  <si>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</si>
  <si>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бюджетам сельских поселений на выравнивание бюджетной обеспеченности</t>
  </si>
  <si>
    <t>2721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</si>
  <si>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комиссий.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</si>
  <si>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</si>
  <si>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</si>
  <si>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</si>
  <si>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</si>
  <si>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 на поддержку мер по обеспечению сбалансированности бюджетов сельских поселений</t>
  </si>
  <si>
    <t>17</t>
  </si>
  <si>
    <t>18</t>
  </si>
  <si>
    <t>24</t>
  </si>
  <si>
    <t>25</t>
  </si>
  <si>
    <t>Сумма на 2023 год</t>
  </si>
  <si>
    <t>"О бюджете  Амыльского сельсовета на 2022 год</t>
  </si>
  <si>
    <t>и плановый период 2023-2024 годов"</t>
  </si>
  <si>
    <t xml:space="preserve">Доходы Амыльского сельсовета на 2022 год и  плановый период 2023-2024 годов </t>
  </si>
  <si>
    <t>Сумма на 2024 год</t>
  </si>
  <si>
    <t>05</t>
  </si>
  <si>
    <t>07</t>
  </si>
  <si>
    <t>09</t>
  </si>
  <si>
    <t>11</t>
  </si>
  <si>
    <t>12</t>
  </si>
  <si>
    <t>13</t>
  </si>
  <si>
    <t>14</t>
  </si>
  <si>
    <t>19</t>
  </si>
  <si>
    <t>20</t>
  </si>
  <si>
    <t>Приложение 2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</si>
  <si>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</si>
  <si>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</si>
  <si>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</si>
  <si>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</si>
  <si>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</si>
  <si>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</si>
  <si>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</si>
  <si>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</si>
  <si>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</si>
  <si>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</si>
  <si>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</si>
  <si>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</si>
  <si>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</si>
  <si>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</si>
  <si>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</si>
  <si>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</si>
  <si>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</si>
  <si>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</si>
  <si>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</si>
  <si>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</si>
  <si>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</si>
  <si>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</si>
  <si>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</si>
  <si>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</si>
  <si>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</si>
  <si>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</si>
  <si>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</si>
  <si>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</si>
  <si>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</si>
  <si>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Иные межбюджетные трансферты передаваемые бюджетам сельских поселений на содержание автомобильных дорог  местного значения  на 2022 год и плановый период 2023-2024 годов</t>
  </si>
  <si>
    <t>601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</si>
  <si>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</si>
  <si>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   к решению от 21.12 2021г. № 35 -Р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</si>
</sst>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7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 quotePrefix="1">
      <alignment wrapText="1"/>
    </xf>
    <xf numFmtId="49" fontId="24" fillId="0" borderId="0" xfId="0" applyNumberFormat="1" applyFont="1" applyFill="1" applyAlignment="1" quotePrefix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 quotePrefix="1">
      <alignment horizontal="center" vertical="center" textRotation="90" wrapText="1"/>
    </xf>
    <xf numFmtId="49" fontId="24" fillId="0" borderId="11" xfId="0" applyNumberFormat="1" applyFont="1" applyFill="1" applyBorder="1" applyAlignment="1">
      <alignment horizontal="center" vertical="center" textRotation="90" wrapText="1"/>
    </xf>
    <xf numFmtId="49" fontId="24" fillId="0" borderId="11" xfId="0" applyNumberFormat="1" applyFont="1" applyFill="1" applyBorder="1" applyAlignment="1" quotePrefix="1">
      <alignment horizontal="center" vertical="center" textRotation="90" wrapText="1"/>
    </xf>
    <xf numFmtId="0" fontId="24" fillId="0" borderId="11" xfId="0" applyNumberFormat="1" applyFont="1" applyFill="1" applyBorder="1" applyAlignment="1" quotePrefix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vertical="top" wrapText="1"/>
    </xf>
    <xf numFmtId="4" fontId="24" fillId="0" borderId="11" xfId="0" applyNumberFormat="1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vertical="top" wrapText="1"/>
    </xf>
    <xf numFmtId="4" fontId="25" fillId="0" borderId="11" xfId="0" applyNumberFormat="1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justify" vertical="center" wrapText="1"/>
    </xf>
    <xf numFmtId="49" fontId="25" fillId="24" borderId="11" xfId="0" applyNumberFormat="1" applyFont="1" applyFill="1" applyBorder="1" applyAlignment="1">
      <alignment horizontal="center" vertical="top"/>
    </xf>
    <xf numFmtId="0" fontId="25" fillId="24" borderId="11" xfId="0" applyNumberFormat="1" applyFont="1" applyFill="1" applyBorder="1" applyAlignment="1">
      <alignment vertical="top" wrapText="1"/>
    </xf>
    <xf numFmtId="4" fontId="25" fillId="24" borderId="11" xfId="0" applyNumberFormat="1" applyFont="1" applyFill="1" applyBorder="1" applyAlignment="1">
      <alignment vertical="top"/>
    </xf>
    <xf numFmtId="0" fontId="25" fillId="0" borderId="11" xfId="53" applyFont="1" applyFill="1" applyBorder="1" applyAlignment="1">
      <alignment horizontal="justify" vertical="center" wrapText="1"/>
      <protection/>
    </xf>
    <xf numFmtId="49" fontId="25" fillId="0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justify" vertical="top" wrapText="1"/>
    </xf>
    <xf numFmtId="0" fontId="25" fillId="0" borderId="11" xfId="0" applyFont="1" applyFill="1" applyBorder="1" applyAlignment="1">
      <alignment horizontal="justify" vertical="top" wrapText="1"/>
    </xf>
    <xf numFmtId="0" fontId="25" fillId="0" borderId="11" xfId="53" applyFont="1" applyFill="1" applyBorder="1" applyAlignment="1">
      <alignment horizontal="justify" vertical="top" wrapText="1"/>
      <protection/>
    </xf>
    <xf numFmtId="0" fontId="25" fillId="24" borderId="11" xfId="0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6" fillId="0" borderId="0" xfId="0" applyFont="1" applyAlignment="1">
      <alignment horizontal="center" wrapText="1"/>
    </xf>
    <xf numFmtId="0" fontId="24" fillId="0" borderId="13" xfId="0" applyNumberFormat="1" applyFont="1" applyFill="1" applyBorder="1" applyAlignment="1">
      <alignment horizontal="left" vertical="top" wrapText="1"/>
    </xf>
    <xf numFmtId="0" fontId="24" fillId="0" borderId="14" xfId="0" applyNumberFormat="1" applyFont="1" applyFill="1" applyBorder="1" applyAlignment="1">
      <alignment horizontal="left" vertical="top" wrapText="1"/>
    </xf>
    <xf numFmtId="0" fontId="24" fillId="0" borderId="15" xfId="0" applyNumberFormat="1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 quotePrefix="1">
      <alignment horizontal="center" vertical="center" textRotation="90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quotePrefix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9.00390625" defaultRowHeight="12.75"/>
  <cols>
    <col min="1" max="1" width="5.375" style="7" customWidth="1"/>
    <col min="2" max="2" width="5.625" style="1" customWidth="1"/>
    <col min="3" max="3" width="3.875" style="1" customWidth="1"/>
    <col min="4" max="4" width="4.25390625" style="1" customWidth="1"/>
    <col min="5" max="5" width="4.00390625" style="1" customWidth="1"/>
    <col min="6" max="6" width="4.875" style="1" customWidth="1"/>
    <col min="7" max="7" width="3.625" style="1" customWidth="1"/>
    <col min="8" max="8" width="6.625" style="1" customWidth="1"/>
    <col min="9" max="9" width="6.00390625" style="1" customWidth="1"/>
    <col min="10" max="10" width="74.00390625" style="1" customWidth="1"/>
    <col min="11" max="11" width="16.00390625" style="7" customWidth="1"/>
    <col min="12" max="12" width="13.875" style="7" customWidth="1"/>
    <col min="13" max="13" width="14.25390625" style="7" customWidth="1"/>
    <col min="14" max="15" width="3.125" style="7" bestFit="1" customWidth="1"/>
    <col min="16" max="16384" width="9.125" style="7" customWidth="1"/>
  </cols>
  <sheetData>
    <row r="1" spans="1:13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36"/>
      <c r="L1" s="37"/>
      <c r="M1" s="38" t="s">
        <v>101</v>
      </c>
    </row>
    <row r="2" spans="1:13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36"/>
      <c r="L2" s="37"/>
      <c r="M2" s="37" t="s">
        <v>134</v>
      </c>
    </row>
    <row r="3" spans="1:13" s="2" customFormat="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 t="s">
        <v>88</v>
      </c>
    </row>
    <row r="4" spans="1:13" s="2" customFormat="1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39" t="s">
        <v>89</v>
      </c>
      <c r="L4" s="39"/>
      <c r="M4" s="39"/>
    </row>
    <row r="5" spans="1:13" s="2" customFormat="1" ht="21" customHeight="1">
      <c r="A5" s="50" t="s">
        <v>90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2" customFormat="1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53" t="s">
        <v>16</v>
      </c>
      <c r="M6" s="53"/>
    </row>
    <row r="7" spans="1:13" s="3" customFormat="1" ht="34.5" customHeight="1">
      <c r="A7" s="43" t="s">
        <v>6</v>
      </c>
      <c r="B7" s="47" t="s">
        <v>14</v>
      </c>
      <c r="C7" s="48"/>
      <c r="D7" s="48"/>
      <c r="E7" s="48"/>
      <c r="F7" s="48"/>
      <c r="G7" s="48"/>
      <c r="H7" s="48"/>
      <c r="I7" s="49"/>
      <c r="J7" s="45" t="s">
        <v>17</v>
      </c>
      <c r="K7" s="51" t="s">
        <v>66</v>
      </c>
      <c r="L7" s="51" t="s">
        <v>87</v>
      </c>
      <c r="M7" s="51" t="s">
        <v>91</v>
      </c>
    </row>
    <row r="8" spans="1:13" s="3" customFormat="1" ht="126.75" customHeight="1">
      <c r="A8" s="44"/>
      <c r="B8" s="12" t="s">
        <v>15</v>
      </c>
      <c r="C8" s="13" t="s">
        <v>0</v>
      </c>
      <c r="D8" s="13" t="s">
        <v>1</v>
      </c>
      <c r="E8" s="13" t="s">
        <v>2</v>
      </c>
      <c r="F8" s="13" t="s">
        <v>3</v>
      </c>
      <c r="G8" s="12" t="s">
        <v>7</v>
      </c>
      <c r="H8" s="12" t="s">
        <v>19</v>
      </c>
      <c r="I8" s="12" t="s">
        <v>18</v>
      </c>
      <c r="J8" s="46"/>
      <c r="K8" s="52"/>
      <c r="L8" s="52"/>
      <c r="M8" s="52"/>
    </row>
    <row r="9" spans="1:13" s="4" customFormat="1" ht="15.75">
      <c r="A9" s="11"/>
      <c r="B9" s="15" t="s">
        <v>4</v>
      </c>
      <c r="C9" s="15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5</v>
      </c>
      <c r="J9" s="14">
        <v>9</v>
      </c>
      <c r="K9" s="16">
        <v>10</v>
      </c>
      <c r="L9" s="16">
        <v>11</v>
      </c>
      <c r="M9" s="16">
        <v>12</v>
      </c>
    </row>
    <row r="10" spans="1:15" s="6" customFormat="1" ht="15.75">
      <c r="A10" s="29" t="s">
        <v>26</v>
      </c>
      <c r="B10" s="17" t="s">
        <v>22</v>
      </c>
      <c r="C10" s="17" t="s">
        <v>4</v>
      </c>
      <c r="D10" s="17" t="s">
        <v>20</v>
      </c>
      <c r="E10" s="17" t="s">
        <v>20</v>
      </c>
      <c r="F10" s="17" t="s">
        <v>22</v>
      </c>
      <c r="G10" s="17" t="s">
        <v>20</v>
      </c>
      <c r="H10" s="17" t="s">
        <v>23</v>
      </c>
      <c r="I10" s="17" t="s">
        <v>22</v>
      </c>
      <c r="J10" s="18" t="s">
        <v>24</v>
      </c>
      <c r="K10" s="19">
        <f>K11+K24+K30+K14</f>
        <v>449.30000000000007</v>
      </c>
      <c r="L10" s="19">
        <f>L11+L24+L30+L14</f>
        <v>459.2</v>
      </c>
      <c r="M10" s="19">
        <f>M11+M24+M30+M14</f>
        <v>470.3</v>
      </c>
      <c r="N10" s="5"/>
      <c r="O10" s="5"/>
    </row>
    <row r="11" spans="1:15" s="6" customFormat="1" ht="15.75">
      <c r="A11" s="29" t="s">
        <v>28</v>
      </c>
      <c r="B11" s="17" t="s">
        <v>43</v>
      </c>
      <c r="C11" s="17" t="s">
        <v>4</v>
      </c>
      <c r="D11" s="17" t="s">
        <v>26</v>
      </c>
      <c r="E11" s="17" t="s">
        <v>20</v>
      </c>
      <c r="F11" s="17" t="s">
        <v>22</v>
      </c>
      <c r="G11" s="17" t="s">
        <v>20</v>
      </c>
      <c r="H11" s="17" t="s">
        <v>23</v>
      </c>
      <c r="I11" s="17" t="s">
        <v>22</v>
      </c>
      <c r="J11" s="18" t="s">
        <v>45</v>
      </c>
      <c r="K11" s="19">
        <f aca="true" t="shared" si="0" ref="K11:M12">K12</f>
        <v>56.9</v>
      </c>
      <c r="L11" s="19">
        <f t="shared" si="0"/>
        <v>59.2</v>
      </c>
      <c r="M11" s="19">
        <f t="shared" si="0"/>
        <v>61.5</v>
      </c>
      <c r="N11" s="5"/>
      <c r="O11" s="5"/>
    </row>
    <row r="12" spans="1:15" s="6" customFormat="1" ht="15.75">
      <c r="A12" s="29" t="s">
        <v>25</v>
      </c>
      <c r="B12" s="17" t="s">
        <v>43</v>
      </c>
      <c r="C12" s="17" t="s">
        <v>4</v>
      </c>
      <c r="D12" s="17" t="s">
        <v>26</v>
      </c>
      <c r="E12" s="17" t="s">
        <v>28</v>
      </c>
      <c r="F12" s="17" t="s">
        <v>22</v>
      </c>
      <c r="G12" s="17" t="s">
        <v>26</v>
      </c>
      <c r="H12" s="17" t="s">
        <v>23</v>
      </c>
      <c r="I12" s="17" t="s">
        <v>27</v>
      </c>
      <c r="J12" s="18" t="s">
        <v>46</v>
      </c>
      <c r="K12" s="19">
        <f t="shared" si="0"/>
        <v>56.9</v>
      </c>
      <c r="L12" s="19">
        <f t="shared" si="0"/>
        <v>59.2</v>
      </c>
      <c r="M12" s="19">
        <f t="shared" si="0"/>
        <v>61.5</v>
      </c>
      <c r="N12" s="5"/>
      <c r="O12" s="5"/>
    </row>
    <row r="13" spans="1:13" s="6" customFormat="1" ht="75">
      <c r="A13" s="29" t="s">
        <v>34</v>
      </c>
      <c r="B13" s="20" t="s">
        <v>43</v>
      </c>
      <c r="C13" s="20" t="s">
        <v>4</v>
      </c>
      <c r="D13" s="20" t="s">
        <v>26</v>
      </c>
      <c r="E13" s="20" t="s">
        <v>28</v>
      </c>
      <c r="F13" s="20" t="s">
        <v>39</v>
      </c>
      <c r="G13" s="20" t="s">
        <v>26</v>
      </c>
      <c r="H13" s="20" t="s">
        <v>23</v>
      </c>
      <c r="I13" s="20" t="s">
        <v>27</v>
      </c>
      <c r="J13" s="21" t="s">
        <v>47</v>
      </c>
      <c r="K13" s="22">
        <v>56.9</v>
      </c>
      <c r="L13" s="22">
        <v>59.2</v>
      </c>
      <c r="M13" s="22">
        <v>61.5</v>
      </c>
    </row>
    <row r="14" spans="1:13" s="6" customFormat="1" ht="31.5">
      <c r="A14" s="29" t="s">
        <v>92</v>
      </c>
      <c r="B14" s="17" t="s">
        <v>22</v>
      </c>
      <c r="C14" s="17" t="s">
        <v>4</v>
      </c>
      <c r="D14" s="17" t="s">
        <v>25</v>
      </c>
      <c r="E14" s="17" t="s">
        <v>20</v>
      </c>
      <c r="F14" s="17" t="s">
        <v>22</v>
      </c>
      <c r="G14" s="17" t="s">
        <v>20</v>
      </c>
      <c r="H14" s="17" t="s">
        <v>23</v>
      </c>
      <c r="I14" s="17" t="s">
        <v>22</v>
      </c>
      <c r="J14" s="18" t="s">
        <v>102</v>
      </c>
      <c r="K14" s="19">
        <f>K15</f>
        <v>315.40000000000003</v>
      </c>
      <c r="L14" s="19">
        <f>L15</f>
        <v>323</v>
      </c>
      <c r="M14" s="19">
        <f>M15</f>
        <v>331.8</v>
      </c>
    </row>
    <row r="15" spans="1:13" s="6" customFormat="1" ht="31.5">
      <c r="A15" s="29" t="s">
        <v>31</v>
      </c>
      <c r="B15" s="17" t="s">
        <v>103</v>
      </c>
      <c r="C15" s="17" t="s">
        <v>4</v>
      </c>
      <c r="D15" s="17" t="s">
        <v>25</v>
      </c>
      <c r="E15" s="17" t="s">
        <v>28</v>
      </c>
      <c r="F15" s="17" t="s">
        <v>22</v>
      </c>
      <c r="G15" s="17" t="s">
        <v>26</v>
      </c>
      <c r="H15" s="17" t="s">
        <v>23</v>
      </c>
      <c r="I15" s="17" t="s">
        <v>27</v>
      </c>
      <c r="J15" s="18" t="s">
        <v>104</v>
      </c>
      <c r="K15" s="19">
        <f>K16+K18+K20+K22</f>
        <v>315.40000000000003</v>
      </c>
      <c r="L15" s="19">
        <f>L16+L18+L20+L22</f>
        <v>323</v>
      </c>
      <c r="M15" s="19">
        <f>M16+M18+M20+M22</f>
        <v>331.8</v>
      </c>
    </row>
    <row r="16" spans="1:13" s="6" customFormat="1" ht="75">
      <c r="A16" s="29" t="s">
        <v>93</v>
      </c>
      <c r="B16" s="20" t="s">
        <v>103</v>
      </c>
      <c r="C16" s="20" t="s">
        <v>4</v>
      </c>
      <c r="D16" s="20" t="s">
        <v>25</v>
      </c>
      <c r="E16" s="20" t="s">
        <v>28</v>
      </c>
      <c r="F16" s="20" t="s">
        <v>105</v>
      </c>
      <c r="G16" s="20" t="s">
        <v>26</v>
      </c>
      <c r="H16" s="20" t="s">
        <v>23</v>
      </c>
      <c r="I16" s="20" t="s">
        <v>27</v>
      </c>
      <c r="J16" s="21" t="s">
        <v>106</v>
      </c>
      <c r="K16" s="22">
        <f>K17</f>
        <v>142.6</v>
      </c>
      <c r="L16" s="22">
        <f>L17</f>
        <v>144.5</v>
      </c>
      <c r="M16" s="22">
        <f>M17</f>
        <v>146.1</v>
      </c>
    </row>
    <row r="17" spans="1:13" s="6" customFormat="1" ht="105">
      <c r="A17" s="29" t="s">
        <v>30</v>
      </c>
      <c r="B17" s="20" t="s">
        <v>103</v>
      </c>
      <c r="C17" s="20" t="s">
        <v>4</v>
      </c>
      <c r="D17" s="20" t="s">
        <v>25</v>
      </c>
      <c r="E17" s="20" t="s">
        <v>28</v>
      </c>
      <c r="F17" s="20" t="s">
        <v>107</v>
      </c>
      <c r="G17" s="20" t="s">
        <v>26</v>
      </c>
      <c r="H17" s="20" t="s">
        <v>23</v>
      </c>
      <c r="I17" s="20" t="s">
        <v>27</v>
      </c>
      <c r="J17" s="21" t="s">
        <v>108</v>
      </c>
      <c r="K17" s="22">
        <v>142.6</v>
      </c>
      <c r="L17" s="22">
        <v>144.5</v>
      </c>
      <c r="M17" s="22">
        <v>146.1</v>
      </c>
    </row>
    <row r="18" spans="1:13" s="6" customFormat="1" ht="90">
      <c r="A18" s="29" t="s">
        <v>94</v>
      </c>
      <c r="B18" s="20" t="s">
        <v>103</v>
      </c>
      <c r="C18" s="20" t="s">
        <v>4</v>
      </c>
      <c r="D18" s="20" t="s">
        <v>25</v>
      </c>
      <c r="E18" s="20" t="s">
        <v>28</v>
      </c>
      <c r="F18" s="20" t="s">
        <v>109</v>
      </c>
      <c r="G18" s="20" t="s">
        <v>26</v>
      </c>
      <c r="H18" s="20" t="s">
        <v>23</v>
      </c>
      <c r="I18" s="20" t="s">
        <v>27</v>
      </c>
      <c r="J18" s="21" t="s">
        <v>110</v>
      </c>
      <c r="K18" s="22">
        <f>K19</f>
        <v>0.8</v>
      </c>
      <c r="L18" s="22">
        <f>L19</f>
        <v>0.8</v>
      </c>
      <c r="M18" s="22">
        <f>M19</f>
        <v>0.8</v>
      </c>
    </row>
    <row r="19" spans="1:13" s="6" customFormat="1" ht="120">
      <c r="A19" s="29" t="s">
        <v>49</v>
      </c>
      <c r="B19" s="20" t="s">
        <v>103</v>
      </c>
      <c r="C19" s="20" t="s">
        <v>4</v>
      </c>
      <c r="D19" s="20" t="s">
        <v>25</v>
      </c>
      <c r="E19" s="20" t="s">
        <v>28</v>
      </c>
      <c r="F19" s="20" t="s">
        <v>111</v>
      </c>
      <c r="G19" s="20" t="s">
        <v>26</v>
      </c>
      <c r="H19" s="20" t="s">
        <v>23</v>
      </c>
      <c r="I19" s="20" t="s">
        <v>112</v>
      </c>
      <c r="J19" s="21" t="s">
        <v>113</v>
      </c>
      <c r="K19" s="22">
        <v>0.8</v>
      </c>
      <c r="L19" s="22">
        <v>0.8</v>
      </c>
      <c r="M19" s="22">
        <v>0.8</v>
      </c>
    </row>
    <row r="20" spans="1:13" s="6" customFormat="1" ht="75">
      <c r="A20" s="29" t="s">
        <v>95</v>
      </c>
      <c r="B20" s="20" t="s">
        <v>103</v>
      </c>
      <c r="C20" s="20" t="s">
        <v>4</v>
      </c>
      <c r="D20" s="20" t="s">
        <v>25</v>
      </c>
      <c r="E20" s="20" t="s">
        <v>28</v>
      </c>
      <c r="F20" s="20" t="s">
        <v>114</v>
      </c>
      <c r="G20" s="20" t="s">
        <v>26</v>
      </c>
      <c r="H20" s="20" t="s">
        <v>23</v>
      </c>
      <c r="I20" s="20" t="s">
        <v>27</v>
      </c>
      <c r="J20" s="21" t="s">
        <v>115</v>
      </c>
      <c r="K20" s="22">
        <f>K21</f>
        <v>189.9</v>
      </c>
      <c r="L20" s="22">
        <f>L21</f>
        <v>195.6</v>
      </c>
      <c r="M20" s="22">
        <f>M21</f>
        <v>203.6</v>
      </c>
    </row>
    <row r="21" spans="1:13" s="6" customFormat="1" ht="105">
      <c r="A21" s="29" t="s">
        <v>96</v>
      </c>
      <c r="B21" s="20" t="s">
        <v>103</v>
      </c>
      <c r="C21" s="20" t="s">
        <v>4</v>
      </c>
      <c r="D21" s="20" t="s">
        <v>25</v>
      </c>
      <c r="E21" s="20" t="s">
        <v>28</v>
      </c>
      <c r="F21" s="20" t="s">
        <v>116</v>
      </c>
      <c r="G21" s="20" t="s">
        <v>26</v>
      </c>
      <c r="H21" s="20" t="s">
        <v>23</v>
      </c>
      <c r="I21" s="20" t="s">
        <v>27</v>
      </c>
      <c r="J21" s="21" t="s">
        <v>117</v>
      </c>
      <c r="K21" s="22">
        <v>189.9</v>
      </c>
      <c r="L21" s="22">
        <v>195.6</v>
      </c>
      <c r="M21" s="22">
        <v>203.6</v>
      </c>
    </row>
    <row r="22" spans="1:13" s="6" customFormat="1" ht="75">
      <c r="A22" s="29" t="s">
        <v>97</v>
      </c>
      <c r="B22" s="20" t="s">
        <v>103</v>
      </c>
      <c r="C22" s="20" t="s">
        <v>4</v>
      </c>
      <c r="D22" s="20" t="s">
        <v>25</v>
      </c>
      <c r="E22" s="20" t="s">
        <v>28</v>
      </c>
      <c r="F22" s="20" t="s">
        <v>118</v>
      </c>
      <c r="G22" s="20" t="s">
        <v>26</v>
      </c>
      <c r="H22" s="20" t="s">
        <v>23</v>
      </c>
      <c r="I22" s="20" t="s">
        <v>27</v>
      </c>
      <c r="J22" s="21" t="s">
        <v>119</v>
      </c>
      <c r="K22" s="22">
        <f>K23</f>
        <v>-17.9</v>
      </c>
      <c r="L22" s="22">
        <f>L23</f>
        <v>-17.9</v>
      </c>
      <c r="M22" s="22">
        <f>M23</f>
        <v>-18.7</v>
      </c>
    </row>
    <row r="23" spans="1:13" s="6" customFormat="1" ht="105">
      <c r="A23" s="29" t="s">
        <v>98</v>
      </c>
      <c r="B23" s="20" t="s">
        <v>103</v>
      </c>
      <c r="C23" s="20" t="s">
        <v>4</v>
      </c>
      <c r="D23" s="20" t="s">
        <v>25</v>
      </c>
      <c r="E23" s="20" t="s">
        <v>28</v>
      </c>
      <c r="F23" s="20" t="s">
        <v>120</v>
      </c>
      <c r="G23" s="20" t="s">
        <v>26</v>
      </c>
      <c r="H23" s="20" t="s">
        <v>23</v>
      </c>
      <c r="I23" s="20" t="s">
        <v>27</v>
      </c>
      <c r="J23" s="21" t="s">
        <v>121</v>
      </c>
      <c r="K23" s="22">
        <v>-17.9</v>
      </c>
      <c r="L23" s="22">
        <v>-17.9</v>
      </c>
      <c r="M23" s="22">
        <v>-18.7</v>
      </c>
    </row>
    <row r="24" spans="1:15" s="6" customFormat="1" ht="20.25" customHeight="1">
      <c r="A24" s="29" t="s">
        <v>52</v>
      </c>
      <c r="B24" s="17" t="s">
        <v>43</v>
      </c>
      <c r="C24" s="17" t="s">
        <v>4</v>
      </c>
      <c r="D24" s="17" t="s">
        <v>31</v>
      </c>
      <c r="E24" s="17" t="s">
        <v>20</v>
      </c>
      <c r="F24" s="17" t="s">
        <v>22</v>
      </c>
      <c r="G24" s="17" t="s">
        <v>20</v>
      </c>
      <c r="H24" s="17" t="s">
        <v>23</v>
      </c>
      <c r="I24" s="17" t="s">
        <v>27</v>
      </c>
      <c r="J24" s="18" t="s">
        <v>67</v>
      </c>
      <c r="K24" s="19">
        <f>K25+K27</f>
        <v>68</v>
      </c>
      <c r="L24" s="19">
        <f>L25+L27</f>
        <v>68</v>
      </c>
      <c r="M24" s="19">
        <f>M25+M27</f>
        <v>68</v>
      </c>
      <c r="N24" s="5"/>
      <c r="O24" s="5"/>
    </row>
    <row r="25" spans="1:13" s="6" customFormat="1" ht="18.75" customHeight="1">
      <c r="A25" s="29" t="s">
        <v>35</v>
      </c>
      <c r="B25" s="20" t="s">
        <v>43</v>
      </c>
      <c r="C25" s="20" t="s">
        <v>4</v>
      </c>
      <c r="D25" s="20" t="s">
        <v>31</v>
      </c>
      <c r="E25" s="20" t="s">
        <v>26</v>
      </c>
      <c r="F25" s="20" t="s">
        <v>22</v>
      </c>
      <c r="G25" s="20" t="s">
        <v>20</v>
      </c>
      <c r="H25" s="20" t="s">
        <v>23</v>
      </c>
      <c r="I25" s="20" t="s">
        <v>27</v>
      </c>
      <c r="J25" s="21" t="s">
        <v>68</v>
      </c>
      <c r="K25" s="22">
        <f>K26</f>
        <v>18</v>
      </c>
      <c r="L25" s="22">
        <f>L26</f>
        <v>18</v>
      </c>
      <c r="M25" s="22">
        <f>M26</f>
        <v>18</v>
      </c>
    </row>
    <row r="26" spans="1:16" s="6" customFormat="1" ht="45.75" customHeight="1">
      <c r="A26" s="29" t="s">
        <v>83</v>
      </c>
      <c r="B26" s="20" t="s">
        <v>43</v>
      </c>
      <c r="C26" s="20" t="s">
        <v>4</v>
      </c>
      <c r="D26" s="20" t="s">
        <v>31</v>
      </c>
      <c r="E26" s="20" t="s">
        <v>26</v>
      </c>
      <c r="F26" s="20" t="s">
        <v>33</v>
      </c>
      <c r="G26" s="20" t="s">
        <v>49</v>
      </c>
      <c r="H26" s="20" t="s">
        <v>23</v>
      </c>
      <c r="I26" s="20" t="s">
        <v>27</v>
      </c>
      <c r="J26" s="21" t="s">
        <v>69</v>
      </c>
      <c r="K26" s="22">
        <v>18</v>
      </c>
      <c r="L26" s="22">
        <v>18</v>
      </c>
      <c r="M26" s="22">
        <v>18</v>
      </c>
      <c r="P26" s="35"/>
    </row>
    <row r="27" spans="1:13" s="6" customFormat="1" ht="18.75" customHeight="1">
      <c r="A27" s="29" t="s">
        <v>84</v>
      </c>
      <c r="B27" s="20" t="s">
        <v>43</v>
      </c>
      <c r="C27" s="20" t="s">
        <v>4</v>
      </c>
      <c r="D27" s="20" t="s">
        <v>31</v>
      </c>
      <c r="E27" s="20" t="s">
        <v>20</v>
      </c>
      <c r="F27" s="20" t="s">
        <v>22</v>
      </c>
      <c r="G27" s="20" t="s">
        <v>20</v>
      </c>
      <c r="H27" s="20" t="s">
        <v>23</v>
      </c>
      <c r="I27" s="20" t="s">
        <v>27</v>
      </c>
      <c r="J27" s="21" t="s">
        <v>70</v>
      </c>
      <c r="K27" s="22">
        <f aca="true" t="shared" si="1" ref="K27:M28">K28</f>
        <v>50</v>
      </c>
      <c r="L27" s="22">
        <f t="shared" si="1"/>
        <v>50</v>
      </c>
      <c r="M27" s="22">
        <f t="shared" si="1"/>
        <v>50</v>
      </c>
    </row>
    <row r="28" spans="1:13" s="6" customFormat="1" ht="20.25" customHeight="1">
      <c r="A28" s="29" t="s">
        <v>99</v>
      </c>
      <c r="B28" s="20" t="s">
        <v>43</v>
      </c>
      <c r="C28" s="20" t="s">
        <v>4</v>
      </c>
      <c r="D28" s="20" t="s">
        <v>31</v>
      </c>
      <c r="E28" s="20" t="s">
        <v>31</v>
      </c>
      <c r="F28" s="20" t="s">
        <v>65</v>
      </c>
      <c r="G28" s="20" t="s">
        <v>20</v>
      </c>
      <c r="H28" s="20" t="s">
        <v>23</v>
      </c>
      <c r="I28" s="20" t="s">
        <v>27</v>
      </c>
      <c r="J28" s="21" t="s">
        <v>71</v>
      </c>
      <c r="K28" s="22">
        <f t="shared" si="1"/>
        <v>50</v>
      </c>
      <c r="L28" s="22">
        <f t="shared" si="1"/>
        <v>50</v>
      </c>
      <c r="M28" s="22">
        <f t="shared" si="1"/>
        <v>50</v>
      </c>
    </row>
    <row r="29" spans="1:13" s="6" customFormat="1" ht="33.75" customHeight="1">
      <c r="A29" s="29" t="s">
        <v>100</v>
      </c>
      <c r="B29" s="20" t="s">
        <v>43</v>
      </c>
      <c r="C29" s="20" t="s">
        <v>4</v>
      </c>
      <c r="D29" s="20" t="s">
        <v>31</v>
      </c>
      <c r="E29" s="20" t="s">
        <v>31</v>
      </c>
      <c r="F29" s="20" t="s">
        <v>72</v>
      </c>
      <c r="G29" s="20" t="s">
        <v>49</v>
      </c>
      <c r="H29" s="20" t="s">
        <v>23</v>
      </c>
      <c r="I29" s="20" t="s">
        <v>27</v>
      </c>
      <c r="J29" s="21" t="s">
        <v>73</v>
      </c>
      <c r="K29" s="22">
        <v>50</v>
      </c>
      <c r="L29" s="22">
        <v>50</v>
      </c>
      <c r="M29" s="22">
        <v>50</v>
      </c>
    </row>
    <row r="30" spans="1:15" s="6" customFormat="1" ht="15.75">
      <c r="A30" s="29" t="s">
        <v>58</v>
      </c>
      <c r="B30" s="17" t="s">
        <v>22</v>
      </c>
      <c r="C30" s="17" t="s">
        <v>4</v>
      </c>
      <c r="D30" s="17" t="s">
        <v>30</v>
      </c>
      <c r="E30" s="17" t="s">
        <v>20</v>
      </c>
      <c r="F30" s="17" t="s">
        <v>22</v>
      </c>
      <c r="G30" s="17" t="s">
        <v>20</v>
      </c>
      <c r="H30" s="17" t="s">
        <v>23</v>
      </c>
      <c r="I30" s="17" t="s">
        <v>22</v>
      </c>
      <c r="J30" s="18" t="s">
        <v>29</v>
      </c>
      <c r="K30" s="19">
        <f aca="true" t="shared" si="2" ref="K30:M31">K31</f>
        <v>9</v>
      </c>
      <c r="L30" s="19">
        <f t="shared" si="2"/>
        <v>9</v>
      </c>
      <c r="M30" s="19">
        <f t="shared" si="2"/>
        <v>9</v>
      </c>
      <c r="N30" s="5"/>
      <c r="O30" s="5"/>
    </row>
    <row r="31" spans="1:15" s="6" customFormat="1" ht="45">
      <c r="A31" s="29" t="s">
        <v>59</v>
      </c>
      <c r="B31" s="23" t="s">
        <v>132</v>
      </c>
      <c r="C31" s="23" t="s">
        <v>4</v>
      </c>
      <c r="D31" s="23" t="s">
        <v>30</v>
      </c>
      <c r="E31" s="23" t="s">
        <v>34</v>
      </c>
      <c r="F31" s="23" t="s">
        <v>22</v>
      </c>
      <c r="G31" s="23" t="s">
        <v>20</v>
      </c>
      <c r="H31" s="23" t="s">
        <v>23</v>
      </c>
      <c r="I31" s="23" t="s">
        <v>27</v>
      </c>
      <c r="J31" s="24" t="s">
        <v>74</v>
      </c>
      <c r="K31" s="22">
        <f t="shared" si="2"/>
        <v>9</v>
      </c>
      <c r="L31" s="22">
        <f t="shared" si="2"/>
        <v>9</v>
      </c>
      <c r="M31" s="22">
        <f t="shared" si="2"/>
        <v>9</v>
      </c>
      <c r="N31" s="5"/>
      <c r="O31" s="5"/>
    </row>
    <row r="32" spans="1:13" s="6" customFormat="1" ht="75">
      <c r="A32" s="29" t="s">
        <v>60</v>
      </c>
      <c r="B32" s="23" t="s">
        <v>132</v>
      </c>
      <c r="C32" s="23" t="s">
        <v>4</v>
      </c>
      <c r="D32" s="23" t="s">
        <v>30</v>
      </c>
      <c r="E32" s="23" t="s">
        <v>34</v>
      </c>
      <c r="F32" s="23" t="s">
        <v>32</v>
      </c>
      <c r="G32" s="23" t="s">
        <v>26</v>
      </c>
      <c r="H32" s="23" t="s">
        <v>23</v>
      </c>
      <c r="I32" s="23" t="s">
        <v>27</v>
      </c>
      <c r="J32" s="24" t="s">
        <v>133</v>
      </c>
      <c r="K32" s="22">
        <v>9</v>
      </c>
      <c r="L32" s="22">
        <v>9</v>
      </c>
      <c r="M32" s="22">
        <v>9</v>
      </c>
    </row>
    <row r="33" spans="1:15" s="6" customFormat="1" ht="15.75">
      <c r="A33" s="29" t="s">
        <v>85</v>
      </c>
      <c r="B33" s="17" t="s">
        <v>22</v>
      </c>
      <c r="C33" s="17" t="s">
        <v>8</v>
      </c>
      <c r="D33" s="17" t="s">
        <v>20</v>
      </c>
      <c r="E33" s="17" t="s">
        <v>20</v>
      </c>
      <c r="F33" s="17" t="s">
        <v>22</v>
      </c>
      <c r="G33" s="17" t="s">
        <v>20</v>
      </c>
      <c r="H33" s="17" t="s">
        <v>23</v>
      </c>
      <c r="I33" s="17" t="s">
        <v>22</v>
      </c>
      <c r="J33" s="18" t="s">
        <v>36</v>
      </c>
      <c r="K33" s="19">
        <f>K34</f>
        <v>6969.84</v>
      </c>
      <c r="L33" s="19">
        <f>L34</f>
        <v>5521.66</v>
      </c>
      <c r="M33" s="19">
        <f>M34</f>
        <v>5429</v>
      </c>
      <c r="N33" s="5"/>
      <c r="O33" s="5"/>
    </row>
    <row r="34" spans="1:15" s="6" customFormat="1" ht="31.5">
      <c r="A34" s="29" t="s">
        <v>86</v>
      </c>
      <c r="B34" s="17" t="s">
        <v>22</v>
      </c>
      <c r="C34" s="17" t="s">
        <v>8</v>
      </c>
      <c r="D34" s="17" t="s">
        <v>28</v>
      </c>
      <c r="E34" s="17" t="s">
        <v>20</v>
      </c>
      <c r="F34" s="17" t="s">
        <v>22</v>
      </c>
      <c r="G34" s="17" t="s">
        <v>20</v>
      </c>
      <c r="H34" s="17" t="s">
        <v>23</v>
      </c>
      <c r="I34" s="17" t="s">
        <v>22</v>
      </c>
      <c r="J34" s="18" t="s">
        <v>37</v>
      </c>
      <c r="K34" s="19">
        <f>K35+K38+K43</f>
        <v>6969.84</v>
      </c>
      <c r="L34" s="19">
        <f>L35+L38+L43</f>
        <v>5521.66</v>
      </c>
      <c r="M34" s="19">
        <f>M35+M38+M43</f>
        <v>5429</v>
      </c>
      <c r="N34" s="5"/>
      <c r="O34" s="5"/>
    </row>
    <row r="35" spans="1:15" s="6" customFormat="1" ht="15">
      <c r="A35" s="29" t="s">
        <v>61</v>
      </c>
      <c r="B35" s="20" t="s">
        <v>22</v>
      </c>
      <c r="C35" s="20" t="s">
        <v>8</v>
      </c>
      <c r="D35" s="20" t="s">
        <v>28</v>
      </c>
      <c r="E35" s="20" t="s">
        <v>49</v>
      </c>
      <c r="F35" s="20" t="s">
        <v>22</v>
      </c>
      <c r="G35" s="20" t="s">
        <v>20</v>
      </c>
      <c r="H35" s="20" t="s">
        <v>23</v>
      </c>
      <c r="I35" s="20" t="s">
        <v>64</v>
      </c>
      <c r="J35" s="21" t="s">
        <v>40</v>
      </c>
      <c r="K35" s="22">
        <f aca="true" t="shared" si="3" ref="K35:M36">K36</f>
        <v>4169.4</v>
      </c>
      <c r="L35" s="22">
        <f t="shared" si="3"/>
        <v>3335.6</v>
      </c>
      <c r="M35" s="22">
        <f t="shared" si="3"/>
        <v>3335.6</v>
      </c>
      <c r="N35" s="5"/>
      <c r="O35" s="5"/>
    </row>
    <row r="36" spans="1:13" s="6" customFormat="1" ht="16.5" customHeight="1">
      <c r="A36" s="29" t="s">
        <v>62</v>
      </c>
      <c r="B36" s="20" t="s">
        <v>22</v>
      </c>
      <c r="C36" s="20" t="s">
        <v>8</v>
      </c>
      <c r="D36" s="20" t="s">
        <v>28</v>
      </c>
      <c r="E36" s="20" t="s">
        <v>52</v>
      </c>
      <c r="F36" s="20" t="s">
        <v>42</v>
      </c>
      <c r="G36" s="20" t="s">
        <v>20</v>
      </c>
      <c r="H36" s="20" t="s">
        <v>23</v>
      </c>
      <c r="I36" s="20" t="s">
        <v>64</v>
      </c>
      <c r="J36" s="31" t="s">
        <v>41</v>
      </c>
      <c r="K36" s="22">
        <f t="shared" si="3"/>
        <v>4169.4</v>
      </c>
      <c r="L36" s="22">
        <f t="shared" si="3"/>
        <v>3335.6</v>
      </c>
      <c r="M36" s="22">
        <f t="shared" si="3"/>
        <v>3335.6</v>
      </c>
    </row>
    <row r="37" spans="1:13" s="6" customFormat="1" ht="30">
      <c r="A37" s="29" t="s">
        <v>122</v>
      </c>
      <c r="B37" s="20" t="s">
        <v>22</v>
      </c>
      <c r="C37" s="20" t="s">
        <v>8</v>
      </c>
      <c r="D37" s="20" t="s">
        <v>28</v>
      </c>
      <c r="E37" s="20" t="s">
        <v>52</v>
      </c>
      <c r="F37" s="20" t="s">
        <v>42</v>
      </c>
      <c r="G37" s="20" t="s">
        <v>49</v>
      </c>
      <c r="H37" s="20" t="s">
        <v>23</v>
      </c>
      <c r="I37" s="20" t="s">
        <v>64</v>
      </c>
      <c r="J37" s="21" t="s">
        <v>75</v>
      </c>
      <c r="K37" s="22">
        <v>4169.4</v>
      </c>
      <c r="L37" s="22">
        <v>3335.6</v>
      </c>
      <c r="M37" s="22">
        <v>3335.6</v>
      </c>
    </row>
    <row r="38" spans="1:15" s="6" customFormat="1" ht="19.5" customHeight="1">
      <c r="A38" s="29" t="s">
        <v>123</v>
      </c>
      <c r="B38" s="20" t="s">
        <v>22</v>
      </c>
      <c r="C38" s="20" t="s">
        <v>8</v>
      </c>
      <c r="D38" s="20" t="s">
        <v>28</v>
      </c>
      <c r="E38" s="20" t="s">
        <v>53</v>
      </c>
      <c r="F38" s="20" t="s">
        <v>22</v>
      </c>
      <c r="G38" s="20" t="s">
        <v>20</v>
      </c>
      <c r="H38" s="20" t="s">
        <v>23</v>
      </c>
      <c r="I38" s="20" t="s">
        <v>64</v>
      </c>
      <c r="J38" s="32" t="s">
        <v>44</v>
      </c>
      <c r="K38" s="22">
        <f>K39+K41</f>
        <v>90.28999999999999</v>
      </c>
      <c r="L38" s="22">
        <f>L39+L41</f>
        <v>94.96</v>
      </c>
      <c r="M38" s="22">
        <f>M39+M41</f>
        <v>2.3</v>
      </c>
      <c r="N38" s="5"/>
      <c r="O38" s="5"/>
    </row>
    <row r="39" spans="1:13" s="6" customFormat="1" ht="35.25" customHeight="1">
      <c r="A39" s="29" t="s">
        <v>53</v>
      </c>
      <c r="B39" s="20" t="s">
        <v>22</v>
      </c>
      <c r="C39" s="20" t="s">
        <v>8</v>
      </c>
      <c r="D39" s="20" t="s">
        <v>28</v>
      </c>
      <c r="E39" s="20" t="s">
        <v>53</v>
      </c>
      <c r="F39" s="20" t="s">
        <v>55</v>
      </c>
      <c r="G39" s="20" t="s">
        <v>20</v>
      </c>
      <c r="H39" s="20" t="s">
        <v>23</v>
      </c>
      <c r="I39" s="20" t="s">
        <v>64</v>
      </c>
      <c r="J39" s="33" t="s">
        <v>56</v>
      </c>
      <c r="K39" s="27">
        <f>K40</f>
        <v>2.3</v>
      </c>
      <c r="L39" s="27">
        <f>L40</f>
        <v>2.3</v>
      </c>
      <c r="M39" s="27">
        <f>M40</f>
        <v>2.3</v>
      </c>
    </row>
    <row r="40" spans="1:13" s="6" customFormat="1" ht="45">
      <c r="A40" s="29" t="s">
        <v>124</v>
      </c>
      <c r="B40" s="20" t="s">
        <v>22</v>
      </c>
      <c r="C40" s="20" t="s">
        <v>8</v>
      </c>
      <c r="D40" s="20" t="s">
        <v>28</v>
      </c>
      <c r="E40" s="20" t="s">
        <v>53</v>
      </c>
      <c r="F40" s="20" t="s">
        <v>55</v>
      </c>
      <c r="G40" s="20" t="s">
        <v>49</v>
      </c>
      <c r="H40" s="20" t="s">
        <v>57</v>
      </c>
      <c r="I40" s="20" t="s">
        <v>64</v>
      </c>
      <c r="J40" s="33" t="s">
        <v>77</v>
      </c>
      <c r="K40" s="27">
        <v>2.3</v>
      </c>
      <c r="L40" s="27">
        <v>2.3</v>
      </c>
      <c r="M40" s="27">
        <v>2.3</v>
      </c>
    </row>
    <row r="41" spans="1:13" s="6" customFormat="1" ht="35.25" customHeight="1">
      <c r="A41" s="29" t="s">
        <v>125</v>
      </c>
      <c r="B41" s="25" t="s">
        <v>22</v>
      </c>
      <c r="C41" s="25" t="s">
        <v>8</v>
      </c>
      <c r="D41" s="25" t="s">
        <v>28</v>
      </c>
      <c r="E41" s="25" t="s">
        <v>54</v>
      </c>
      <c r="F41" s="25" t="s">
        <v>48</v>
      </c>
      <c r="G41" s="25" t="s">
        <v>20</v>
      </c>
      <c r="H41" s="25" t="s">
        <v>23</v>
      </c>
      <c r="I41" s="25" t="s">
        <v>64</v>
      </c>
      <c r="J41" s="34" t="s">
        <v>81</v>
      </c>
      <c r="K41" s="27">
        <f>K42</f>
        <v>87.99</v>
      </c>
      <c r="L41" s="27">
        <f>L42</f>
        <v>92.66</v>
      </c>
      <c r="M41" s="27">
        <f>M42</f>
        <v>0</v>
      </c>
    </row>
    <row r="42" spans="1:13" s="6" customFormat="1" ht="50.25" customHeight="1">
      <c r="A42" s="29" t="s">
        <v>126</v>
      </c>
      <c r="B42" s="25" t="s">
        <v>22</v>
      </c>
      <c r="C42" s="25" t="s">
        <v>8</v>
      </c>
      <c r="D42" s="25" t="s">
        <v>28</v>
      </c>
      <c r="E42" s="25" t="s">
        <v>54</v>
      </c>
      <c r="F42" s="25" t="s">
        <v>48</v>
      </c>
      <c r="G42" s="25" t="s">
        <v>49</v>
      </c>
      <c r="H42" s="25" t="s">
        <v>23</v>
      </c>
      <c r="I42" s="25" t="s">
        <v>64</v>
      </c>
      <c r="J42" s="26" t="s">
        <v>78</v>
      </c>
      <c r="K42" s="27">
        <v>87.99</v>
      </c>
      <c r="L42" s="27">
        <v>92.66</v>
      </c>
      <c r="M42" s="27">
        <v>0</v>
      </c>
    </row>
    <row r="43" spans="1:13" s="6" customFormat="1" ht="15">
      <c r="A43" s="29" t="s">
        <v>127</v>
      </c>
      <c r="B43" s="20" t="s">
        <v>22</v>
      </c>
      <c r="C43" s="20" t="s">
        <v>8</v>
      </c>
      <c r="D43" s="20" t="s">
        <v>28</v>
      </c>
      <c r="E43" s="20" t="s">
        <v>50</v>
      </c>
      <c r="F43" s="20" t="s">
        <v>22</v>
      </c>
      <c r="G43" s="20" t="s">
        <v>20</v>
      </c>
      <c r="H43" s="20" t="s">
        <v>23</v>
      </c>
      <c r="I43" s="20" t="s">
        <v>64</v>
      </c>
      <c r="J43" s="33" t="s">
        <v>38</v>
      </c>
      <c r="K43" s="27">
        <f aca="true" t="shared" si="4" ref="K43:M44">K44</f>
        <v>2710.15</v>
      </c>
      <c r="L43" s="27">
        <f t="shared" si="4"/>
        <v>2091.1</v>
      </c>
      <c r="M43" s="27">
        <f t="shared" si="4"/>
        <v>2091.1</v>
      </c>
    </row>
    <row r="44" spans="1:13" s="6" customFormat="1" ht="15">
      <c r="A44" s="29" t="s">
        <v>54</v>
      </c>
      <c r="B44" s="20" t="s">
        <v>22</v>
      </c>
      <c r="C44" s="20" t="s">
        <v>8</v>
      </c>
      <c r="D44" s="20" t="s">
        <v>28</v>
      </c>
      <c r="E44" s="20" t="s">
        <v>63</v>
      </c>
      <c r="F44" s="20" t="s">
        <v>51</v>
      </c>
      <c r="G44" s="20" t="s">
        <v>20</v>
      </c>
      <c r="H44" s="20" t="s">
        <v>23</v>
      </c>
      <c r="I44" s="20" t="s">
        <v>64</v>
      </c>
      <c r="J44" s="33" t="s">
        <v>79</v>
      </c>
      <c r="K44" s="27">
        <f t="shared" si="4"/>
        <v>2710.15</v>
      </c>
      <c r="L44" s="27">
        <f t="shared" si="4"/>
        <v>2091.1</v>
      </c>
      <c r="M44" s="27">
        <f t="shared" si="4"/>
        <v>2091.1</v>
      </c>
    </row>
    <row r="45" spans="1:13" s="6" customFormat="1" ht="30">
      <c r="A45" s="29" t="s">
        <v>128</v>
      </c>
      <c r="B45" s="20" t="s">
        <v>22</v>
      </c>
      <c r="C45" s="20" t="s">
        <v>8</v>
      </c>
      <c r="D45" s="20" t="s">
        <v>28</v>
      </c>
      <c r="E45" s="20" t="s">
        <v>63</v>
      </c>
      <c r="F45" s="20" t="s">
        <v>51</v>
      </c>
      <c r="G45" s="20" t="s">
        <v>49</v>
      </c>
      <c r="H45" s="20" t="s">
        <v>23</v>
      </c>
      <c r="I45" s="20" t="s">
        <v>64</v>
      </c>
      <c r="J45" s="28" t="s">
        <v>80</v>
      </c>
      <c r="K45" s="27">
        <f>K46+K47</f>
        <v>2710.15</v>
      </c>
      <c r="L45" s="27">
        <f>L46+L47</f>
        <v>2091.1</v>
      </c>
      <c r="M45" s="27">
        <f>M46+M47</f>
        <v>2091.1</v>
      </c>
    </row>
    <row r="46" spans="1:13" s="6" customFormat="1" ht="30">
      <c r="A46" s="29" t="s">
        <v>129</v>
      </c>
      <c r="B46" s="20" t="s">
        <v>22</v>
      </c>
      <c r="C46" s="20" t="s">
        <v>8</v>
      </c>
      <c r="D46" s="20" t="s">
        <v>28</v>
      </c>
      <c r="E46" s="20" t="s">
        <v>63</v>
      </c>
      <c r="F46" s="20" t="s">
        <v>51</v>
      </c>
      <c r="G46" s="20" t="s">
        <v>49</v>
      </c>
      <c r="H46" s="20" t="s">
        <v>76</v>
      </c>
      <c r="I46" s="20" t="s">
        <v>64</v>
      </c>
      <c r="J46" s="28" t="s">
        <v>82</v>
      </c>
      <c r="K46" s="27">
        <v>2613.9</v>
      </c>
      <c r="L46" s="27">
        <v>2091.1</v>
      </c>
      <c r="M46" s="27">
        <v>2091.1</v>
      </c>
    </row>
    <row r="47" spans="1:13" s="6" customFormat="1" ht="55.5" customHeight="1">
      <c r="A47" s="29" t="s">
        <v>130</v>
      </c>
      <c r="B47" s="20" t="s">
        <v>22</v>
      </c>
      <c r="C47" s="20" t="s">
        <v>8</v>
      </c>
      <c r="D47" s="20" t="s">
        <v>28</v>
      </c>
      <c r="E47" s="20" t="s">
        <v>63</v>
      </c>
      <c r="F47" s="20" t="s">
        <v>51</v>
      </c>
      <c r="G47" s="20" t="s">
        <v>49</v>
      </c>
      <c r="H47" s="20" t="s">
        <v>23</v>
      </c>
      <c r="I47" s="20" t="s">
        <v>64</v>
      </c>
      <c r="J47" s="28" t="s">
        <v>131</v>
      </c>
      <c r="K47" s="27">
        <v>96.25</v>
      </c>
      <c r="L47" s="27">
        <v>0</v>
      </c>
      <c r="M47" s="27">
        <v>0</v>
      </c>
    </row>
    <row r="48" spans="1:13" ht="15.75">
      <c r="A48" s="40" t="s">
        <v>21</v>
      </c>
      <c r="B48" s="41"/>
      <c r="C48" s="41"/>
      <c r="D48" s="41"/>
      <c r="E48" s="41"/>
      <c r="F48" s="41"/>
      <c r="G48" s="41"/>
      <c r="H48" s="41"/>
      <c r="I48" s="41"/>
      <c r="J48" s="42"/>
      <c r="K48" s="19">
        <f>K10+K33</f>
        <v>7419.14</v>
      </c>
      <c r="L48" s="19">
        <f>L10+L33</f>
        <v>5980.86</v>
      </c>
      <c r="M48" s="19">
        <f>M10+M33</f>
        <v>5899.3</v>
      </c>
    </row>
    <row r="53" ht="15.75">
      <c r="L53" s="30"/>
    </row>
  </sheetData>
  <sheetProtection/>
  <mergeCells count="10">
    <mergeCell ref="K4:M4"/>
    <mergeCell ref="A48:J48"/>
    <mergeCell ref="A7:A8"/>
    <mergeCell ref="J7:J8"/>
    <mergeCell ref="B7:I7"/>
    <mergeCell ref="A5:M5"/>
    <mergeCell ref="K7:K8"/>
    <mergeCell ref="L7:L8"/>
    <mergeCell ref="M7:M8"/>
    <mergeCell ref="L6:M6"/>
  </mergeCells>
  <printOptions/>
  <pageMargins left="0.984251968503937" right="0.1968503937007874" top="0.1968503937007874" bottom="0.1968503937007874" header="0.5118110236220472" footer="0.5118110236220472"/>
  <pageSetup fitToHeight="5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Пользователь</cp:lastModifiedBy>
  <cp:lastPrinted>2021-12-21T06:58:47Z</cp:lastPrinted>
  <dcterms:created xsi:type="dcterms:W3CDTF">2012-10-11T11:27:54Z</dcterms:created>
  <dcterms:modified xsi:type="dcterms:W3CDTF">2021-12-21T07:00:12Z</dcterms:modified>
  <cp:category/>
  <cp:version/>
  <cp:contentType/>
  <cp:contentStatus/>
</cp:coreProperties>
</file>